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7100" windowHeight="10455" activeTab="0"/>
  </bookViews>
  <sheets>
    <sheet name="Munka4" sheetId="1" r:id="rId1"/>
  </sheets>
  <definedNames>
    <definedName name="_xlnm.Print_Area" localSheetId="0">'Munka4'!#REF!</definedName>
  </definedNames>
  <calcPr fullCalcOnLoad="1"/>
</workbook>
</file>

<file path=xl/sharedStrings.xml><?xml version="1.0" encoding="utf-8"?>
<sst xmlns="http://schemas.openxmlformats.org/spreadsheetml/2006/main" count="239" uniqueCount="106">
  <si>
    <t>mp</t>
  </si>
  <si>
    <t>M 50</t>
  </si>
  <si>
    <t>M 60</t>
  </si>
  <si>
    <t>M 65</t>
  </si>
  <si>
    <t>M 70</t>
  </si>
  <si>
    <t>M 55</t>
  </si>
  <si>
    <t>M 75</t>
  </si>
  <si>
    <t>100 m</t>
  </si>
  <si>
    <t>SZAC</t>
  </si>
  <si>
    <t>Távolugrás</t>
  </si>
  <si>
    <t>VEDAC</t>
  </si>
  <si>
    <t>p</t>
  </si>
  <si>
    <t>Hármasugrás</t>
  </si>
  <si>
    <t>Súlylökés</t>
  </si>
  <si>
    <t>W 60</t>
  </si>
  <si>
    <t>TÖRÖK  SÁNDORNÉ</t>
  </si>
  <si>
    <t>M 40</t>
  </si>
  <si>
    <t>DEVAK</t>
  </si>
  <si>
    <t>Rúdugrás</t>
  </si>
  <si>
    <t>W 55</t>
  </si>
  <si>
    <t>FÉRFIAK</t>
  </si>
  <si>
    <t>KCS</t>
  </si>
  <si>
    <t xml:space="preserve">          NÉV</t>
  </si>
  <si>
    <t xml:space="preserve">  KOR</t>
  </si>
  <si>
    <t>EGYESÜLET</t>
  </si>
  <si>
    <t xml:space="preserve">  EREDMÉNY</t>
  </si>
  <si>
    <t xml:space="preserve"> EV.STAND.</t>
  </si>
  <si>
    <t xml:space="preserve">  HELY</t>
  </si>
  <si>
    <t xml:space="preserve">m </t>
  </si>
  <si>
    <t>MAKÓ  ERNŐ</t>
  </si>
  <si>
    <t>Kőrösi István</t>
  </si>
  <si>
    <t>200 m</t>
  </si>
  <si>
    <t>1500 m</t>
  </si>
  <si>
    <t>m</t>
  </si>
  <si>
    <t>Béres Sándor</t>
  </si>
  <si>
    <t>SZEAC</t>
  </si>
  <si>
    <t xml:space="preserve"> TELJ. Pont</t>
  </si>
  <si>
    <t>Milan Beliansky</t>
  </si>
  <si>
    <t xml:space="preserve">Telek András </t>
  </si>
  <si>
    <t>Zenit SE</t>
  </si>
  <si>
    <t>4:45,35</t>
  </si>
  <si>
    <t xml:space="preserve">Martinicky  Rastislav </t>
  </si>
  <si>
    <t>AK Veteran Bratis/SVK</t>
  </si>
  <si>
    <t>INTER Bratislava / SVK</t>
  </si>
  <si>
    <t>5:01,52</t>
  </si>
  <si>
    <t>Harsányi Tamás</t>
  </si>
  <si>
    <t>Fortuna</t>
  </si>
  <si>
    <t>5:11,65</t>
  </si>
  <si>
    <t xml:space="preserve">Petőcz Károly </t>
  </si>
  <si>
    <t>AKV Bratislava / SVK</t>
  </si>
  <si>
    <t>6:22,23</t>
  </si>
  <si>
    <t>5000 m</t>
  </si>
  <si>
    <t>22:06,40</t>
  </si>
  <si>
    <t xml:space="preserve">Sebestyén Zoltán </t>
  </si>
  <si>
    <t>Fortuna SE</t>
  </si>
  <si>
    <t>16:54,68</t>
  </si>
  <si>
    <t>4:01,02</t>
  </si>
  <si>
    <t>4:01,03</t>
  </si>
  <si>
    <t>4:44,92</t>
  </si>
  <si>
    <t>13:20,97</t>
  </si>
  <si>
    <t>17:14,29</t>
  </si>
  <si>
    <t>100 gát</t>
  </si>
  <si>
    <t>17,88</t>
  </si>
  <si>
    <t>15,51</t>
  </si>
  <si>
    <t>15,92</t>
  </si>
  <si>
    <t xml:space="preserve">Peter Pazak </t>
  </si>
  <si>
    <t>Banska B./SVK</t>
  </si>
  <si>
    <t>Ignáth Antal</t>
  </si>
  <si>
    <t xml:space="preserve">Grula Marian </t>
  </si>
  <si>
    <t>AK D. Zvolen/SVK</t>
  </si>
  <si>
    <t>Honvéd</t>
  </si>
  <si>
    <t>Diszkosz</t>
  </si>
  <si>
    <t>Petrovics Ladislav</t>
  </si>
  <si>
    <t>PS Nyitra</t>
  </si>
  <si>
    <t>dr Jeremiás Attila</t>
  </si>
  <si>
    <t xml:space="preserve">GANZ AIR </t>
  </si>
  <si>
    <t>Gerelyhajítás</t>
  </si>
  <si>
    <t>Bolgár Tamás</t>
  </si>
  <si>
    <t>SAK</t>
  </si>
  <si>
    <t>Nehézkalapács</t>
  </si>
  <si>
    <t>Mocsári Mihály</t>
  </si>
  <si>
    <t>Jiri Kokac</t>
  </si>
  <si>
    <t>Spartak./SVK</t>
  </si>
  <si>
    <t>Magyar</t>
  </si>
  <si>
    <t>Pont</t>
  </si>
  <si>
    <t xml:space="preserve">Szlovák </t>
  </si>
  <si>
    <t>Összesen:</t>
  </si>
  <si>
    <t>Haraszti Lili</t>
  </si>
  <si>
    <t>UTE</t>
  </si>
  <si>
    <t xml:space="preserve">Jarmila Longauerova </t>
  </si>
  <si>
    <t>VETBB/SVK</t>
  </si>
  <si>
    <t>W 75</t>
  </si>
  <si>
    <t>Anna Narodova</t>
  </si>
  <si>
    <t>Ak Damica Zvolen</t>
  </si>
  <si>
    <t>Diskoszvetés</t>
  </si>
  <si>
    <t xml:space="preserve">Pallay Sándorné </t>
  </si>
  <si>
    <t>Észak SE</t>
  </si>
  <si>
    <t xml:space="preserve">Gosztolai Mária </t>
  </si>
  <si>
    <t xml:space="preserve">Sokolikova Danica </t>
  </si>
  <si>
    <t xml:space="preserve">Benes Magdolna </t>
  </si>
  <si>
    <t xml:space="preserve">Magyar - Szlovák férfi + női összesen: </t>
  </si>
  <si>
    <t>A 2011.-es magyar nemzetközi veterán OB -n résztvett szlovák atléták eredményei alapján egy nem hivatalos pontverseny számítása</t>
  </si>
  <si>
    <t>110 gát</t>
  </si>
  <si>
    <t xml:space="preserve">Mielőtt bárki elkezdené kritizálni, le kell szögeznem, hogy a szlovákok kérése volt, hogy annak ellenére, hogy nem volt hivatalos válogatott viadal a budapesti azért értékeljem ki a budapesti OB eredményei alapján a két csapat teljesítményét. Csak azokat a számokat vettem figyelembe, ahol legalább egy szlovák versenyző indult. Egy szlovák atléta esetében egy magyart (az abszolút legjobbat abban a számban) vettem figyelembe  5-3 pontozással, 2 ellenfél esetében pedig 5-3-2-1 pontozással. Mivel a pontos születési év nem szerepelt az eredményeknél, ezért mindenkinél az ötéves alap Event-Standard-et vettem figyelembe, ami miatt a pontos eredmény esetleg máshogy alakulna (pl.férfi 5000 és ffi diszkosz) , mivel egy-két számban nagyon szoros eredmény volt, s ez egy éves szorzó esetében megfordulhat. Nem mindegy, hogy valakinek pl. 50 vagy 54 éves Event Standardját vesszük figyelembe. Szóvel ez csak egy játék és nem kell véresen komolyan venni. Gondolom a csapatverseny végerdményét nem nagyon befolyásolná. A teljesítmény százalékot (ami az eredmény/Event Standard) felszoroztam 1000-el , így jött ki a szlovákok által alkalmazott teljesítménypont érték.                                                                                                                                                                                 </t>
  </si>
  <si>
    <t>A 2006-os, a SZAMOSZ honlapján is megtalálható táblázatot használtam. Amint az újabb 2010-es verzió hitelesen és teljeskörűen rendelkezésre áll, készséggel átveszem. Azokban a számokban lehetséges változás, ahol azóta a felnőtt világcsúcsot megjavították, pl. női rúd és gerely, férfi 100, 200 m.</t>
  </si>
  <si>
    <t>NŐK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</si>
</sst>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yyyy\.mm\.dd"/>
    <numFmt numFmtId="166" formatCode="&quot;H-&quot;0000"/>
    <numFmt numFmtId="167" formatCode="0.000%"/>
  </numFmts>
  <fonts count="12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19" applyFont="1" applyBorder="1" applyAlignment="1">
      <alignment vertical="center" wrapText="1"/>
      <protection/>
    </xf>
    <xf numFmtId="49" fontId="9" fillId="0" borderId="0" xfId="19" applyNumberFormat="1" applyFont="1" applyBorder="1" applyAlignment="1">
      <alignment horizontal="right"/>
      <protection/>
    </xf>
    <xf numFmtId="0" fontId="1" fillId="0" borderId="0" xfId="0" applyFont="1" applyBorder="1" applyAlignment="1">
      <alignment/>
    </xf>
    <xf numFmtId="0" fontId="7" fillId="0" borderId="0" xfId="19" applyFont="1" applyBorder="1" applyAlignment="1">
      <alignment vertical="center" wrapText="1"/>
      <protection/>
    </xf>
    <xf numFmtId="2" fontId="9" fillId="0" borderId="0" xfId="19" applyNumberFormat="1" applyFont="1" applyBorder="1">
      <alignment/>
      <protection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0" xfId="19" applyFont="1" applyBorder="1" applyAlignment="1">
      <alignment vertical="center" wrapText="1"/>
      <protection/>
    </xf>
    <xf numFmtId="49" fontId="9" fillId="0" borderId="0" xfId="19" applyNumberFormat="1" applyFont="1" applyBorder="1" applyAlignment="1">
      <alignment horizontal="right"/>
      <protection/>
    </xf>
    <xf numFmtId="0" fontId="8" fillId="0" borderId="0" xfId="19" applyFont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49" fontId="9" fillId="0" borderId="0" xfId="19" applyNumberFormat="1" applyFont="1" applyBorder="1" applyAlignment="1">
      <alignment horizontal="right"/>
      <protection/>
    </xf>
    <xf numFmtId="0" fontId="10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7" fillId="0" borderId="0" xfId="1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top"/>
    </xf>
    <xf numFmtId="0" fontId="8" fillId="0" borderId="0" xfId="19" applyFont="1" applyBorder="1" applyAlignment="1">
      <alignment horizontal="left" vertical="top" wrapText="1"/>
      <protection/>
    </xf>
    <xf numFmtId="0" fontId="9" fillId="0" borderId="0" xfId="19" applyFont="1" applyBorder="1">
      <alignment/>
      <protection/>
    </xf>
    <xf numFmtId="0" fontId="11" fillId="0" borderId="0" xfId="0" applyFont="1" applyBorder="1" applyAlignment="1">
      <alignment/>
    </xf>
    <xf numFmtId="0" fontId="8" fillId="0" borderId="0" xfId="20" applyFont="1" applyBorder="1" applyAlignment="1">
      <alignment vertical="center" wrapText="1"/>
      <protection/>
    </xf>
    <xf numFmtId="0" fontId="7" fillId="0" borderId="0" xfId="20" applyFont="1" applyBorder="1" applyAlignment="1">
      <alignment vertical="center" wrapText="1"/>
      <protection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3" fillId="0" borderId="1" xfId="0" applyFont="1" applyBorder="1" applyAlignment="1">
      <alignment horizontal="right" vertical="top"/>
    </xf>
    <xf numFmtId="0" fontId="8" fillId="0" borderId="1" xfId="19" applyFont="1" applyBorder="1" applyAlignment="1">
      <alignment vertical="center" wrapText="1"/>
      <protection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0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8" fillId="0" borderId="0" xfId="19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vertical="center"/>
    </xf>
    <xf numFmtId="0" fontId="7" fillId="0" borderId="0" xfId="19" applyFont="1" applyBorder="1" applyAlignment="1">
      <alignment horizontal="left" vertical="center" wrapText="1"/>
      <protection/>
    </xf>
    <xf numFmtId="0" fontId="9" fillId="0" borderId="0" xfId="19" applyFont="1" applyBorder="1" applyAlignment="1">
      <alignment horizontal="left" vertical="center"/>
      <protection/>
    </xf>
    <xf numFmtId="0" fontId="1" fillId="0" borderId="1" xfId="0" applyFont="1" applyBorder="1" applyAlignment="1">
      <alignment horizontal="left" vertical="center"/>
    </xf>
    <xf numFmtId="0" fontId="8" fillId="0" borderId="1" xfId="19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0" xfId="19" applyFont="1" applyBorder="1" applyAlignment="1">
      <alignment wrapText="1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20" applyFont="1" applyBorder="1" applyAlignment="1">
      <alignment wrapText="1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Normál_Munka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65"/>
  <sheetViews>
    <sheetView tabSelected="1" workbookViewId="0" topLeftCell="A51">
      <selection activeCell="O70" sqref="O70"/>
    </sheetView>
  </sheetViews>
  <sheetFormatPr defaultColWidth="9.00390625" defaultRowHeight="12.75"/>
  <cols>
    <col min="1" max="1" width="5.125" style="0" customWidth="1"/>
    <col min="2" max="2" width="11.125" style="0" customWidth="1"/>
    <col min="3" max="3" width="4.375" style="0" customWidth="1"/>
    <col min="4" max="4" width="3.375" style="0" customWidth="1"/>
    <col min="5" max="5" width="1.75390625" style="0" customWidth="1"/>
    <col min="6" max="6" width="20.75390625" style="0" customWidth="1"/>
    <col min="7" max="7" width="4.875" style="0" customWidth="1"/>
    <col min="8" max="8" width="2.25390625" style="0" customWidth="1"/>
    <col min="9" max="9" width="10.75390625" style="0" customWidth="1"/>
    <col min="10" max="10" width="2.125" style="0" customWidth="1"/>
    <col min="11" max="11" width="8.00390625" style="0" customWidth="1"/>
    <col min="12" max="12" width="3.125" style="0" customWidth="1"/>
    <col min="13" max="13" width="1.625" style="0" customWidth="1"/>
    <col min="14" max="14" width="6.75390625" style="0" customWidth="1"/>
    <col min="15" max="15" width="2.875" style="0" customWidth="1"/>
    <col min="16" max="16" width="9.75390625" style="0" customWidth="1"/>
    <col min="17" max="17" width="7.125" style="5" customWidth="1"/>
    <col min="18" max="18" width="8.375" style="5" customWidth="1"/>
  </cols>
  <sheetData>
    <row r="1" spans="6:18" s="2" customFormat="1" ht="15.75">
      <c r="F1" s="60" t="s">
        <v>101</v>
      </c>
      <c r="G1" s="61"/>
      <c r="H1" s="61"/>
      <c r="I1" s="61"/>
      <c r="J1" s="61"/>
      <c r="K1" s="61"/>
      <c r="L1" s="61"/>
      <c r="M1" s="61"/>
      <c r="N1" s="61"/>
      <c r="Q1" s="4"/>
      <c r="R1" s="4"/>
    </row>
    <row r="2" spans="6:18" s="2" customFormat="1" ht="15.75">
      <c r="F2" s="61"/>
      <c r="G2" s="61"/>
      <c r="H2" s="61"/>
      <c r="I2" s="61"/>
      <c r="J2" s="61"/>
      <c r="K2" s="61"/>
      <c r="L2" s="61"/>
      <c r="M2" s="61"/>
      <c r="N2" s="61"/>
      <c r="Q2" s="4"/>
      <c r="R2" s="4"/>
    </row>
    <row r="3" spans="6:14" ht="12.75">
      <c r="F3" s="61"/>
      <c r="G3" s="61"/>
      <c r="H3" s="61"/>
      <c r="I3" s="61"/>
      <c r="J3" s="61"/>
      <c r="K3" s="61"/>
      <c r="L3" s="61"/>
      <c r="M3" s="61"/>
      <c r="N3" s="61"/>
    </row>
    <row r="4" spans="6:14" ht="12.75">
      <c r="F4" s="61"/>
      <c r="G4" s="61"/>
      <c r="H4" s="61"/>
      <c r="I4" s="61"/>
      <c r="J4" s="61"/>
      <c r="K4" s="61"/>
      <c r="L4" s="61"/>
      <c r="M4" s="61"/>
      <c r="N4" s="61"/>
    </row>
    <row r="5" spans="2:18" ht="12.75">
      <c r="B5" s="61" t="s">
        <v>103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2:18" ht="12.7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18" ht="105" customHeight="1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2:18" ht="40.5" customHeight="1">
      <c r="B8" s="62" t="s">
        <v>104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2:18" ht="19.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2:18" s="3" customFormat="1" ht="12.75">
      <c r="B10" s="17" t="s">
        <v>20</v>
      </c>
      <c r="C10" s="17" t="s">
        <v>21</v>
      </c>
      <c r="D10" s="17" t="s">
        <v>27</v>
      </c>
      <c r="E10" s="17"/>
      <c r="F10" s="17" t="s">
        <v>22</v>
      </c>
      <c r="G10" s="17" t="s">
        <v>23</v>
      </c>
      <c r="H10" s="17"/>
      <c r="I10" s="17" t="s">
        <v>24</v>
      </c>
      <c r="J10" s="17"/>
      <c r="K10" s="17" t="s">
        <v>25</v>
      </c>
      <c r="L10" s="17"/>
      <c r="M10" s="17"/>
      <c r="N10" s="17" t="s">
        <v>26</v>
      </c>
      <c r="O10" s="17"/>
      <c r="P10" s="17" t="s">
        <v>36</v>
      </c>
      <c r="Q10" s="19" t="s">
        <v>83</v>
      </c>
      <c r="R10" s="19" t="s">
        <v>85</v>
      </c>
    </row>
    <row r="11" spans="17:18" ht="12.75">
      <c r="Q11" s="19" t="s">
        <v>84</v>
      </c>
      <c r="R11" s="19" t="s">
        <v>84</v>
      </c>
    </row>
    <row r="13" spans="2:21" s="1" customFormat="1" ht="12.75">
      <c r="B13" s="8" t="s">
        <v>7</v>
      </c>
      <c r="C13" s="8" t="s">
        <v>16</v>
      </c>
      <c r="D13" s="8">
        <v>1</v>
      </c>
      <c r="E13" s="8"/>
      <c r="F13" s="14" t="s">
        <v>34</v>
      </c>
      <c r="G13" s="8">
        <v>40</v>
      </c>
      <c r="H13" s="8"/>
      <c r="I13" s="9" t="s">
        <v>35</v>
      </c>
      <c r="J13" s="8"/>
      <c r="K13" s="10">
        <v>11.21</v>
      </c>
      <c r="L13" s="11" t="s">
        <v>0</v>
      </c>
      <c r="M13" s="8"/>
      <c r="N13" s="12">
        <v>10.26</v>
      </c>
      <c r="O13" s="11" t="s">
        <v>0</v>
      </c>
      <c r="P13" s="53">
        <f>N13/K13*1000</f>
        <v>915.2542372881355</v>
      </c>
      <c r="Q13" s="28">
        <v>5</v>
      </c>
      <c r="R13" s="28"/>
      <c r="S13" s="8"/>
      <c r="T13" s="8"/>
      <c r="U13" s="8"/>
    </row>
    <row r="14" spans="2:21" s="1" customFormat="1" ht="22.5">
      <c r="B14" s="8"/>
      <c r="C14" s="8" t="s">
        <v>3</v>
      </c>
      <c r="D14" s="8">
        <v>2</v>
      </c>
      <c r="E14" s="8"/>
      <c r="F14" s="14" t="s">
        <v>37</v>
      </c>
      <c r="G14" s="8">
        <v>65</v>
      </c>
      <c r="H14" s="8"/>
      <c r="I14" s="9" t="s">
        <v>42</v>
      </c>
      <c r="J14" s="8"/>
      <c r="K14" s="12">
        <v>14.2</v>
      </c>
      <c r="L14" s="11" t="s">
        <v>0</v>
      </c>
      <c r="M14" s="8"/>
      <c r="N14" s="12">
        <v>12.06</v>
      </c>
      <c r="O14" s="11" t="s">
        <v>0</v>
      </c>
      <c r="P14" s="53">
        <f>N14/K14*1000</f>
        <v>849.2957746478875</v>
      </c>
      <c r="Q14" s="29"/>
      <c r="R14" s="42">
        <v>3</v>
      </c>
      <c r="S14" s="8"/>
      <c r="T14" s="8"/>
      <c r="U14" s="8"/>
    </row>
    <row r="15" spans="2:21" ht="12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53"/>
      <c r="Q15" s="28"/>
      <c r="R15" s="42"/>
      <c r="S15" s="13"/>
      <c r="T15" s="13"/>
      <c r="U15" s="13"/>
    </row>
    <row r="16" spans="2:21" s="1" customFormat="1" ht="12.75">
      <c r="B16" s="8" t="s">
        <v>31</v>
      </c>
      <c r="C16" s="8" t="s">
        <v>16</v>
      </c>
      <c r="D16" s="8">
        <v>1</v>
      </c>
      <c r="E16" s="8"/>
      <c r="F16" s="14" t="s">
        <v>34</v>
      </c>
      <c r="G16" s="8">
        <v>40</v>
      </c>
      <c r="H16" s="8"/>
      <c r="I16" s="9" t="s">
        <v>35</v>
      </c>
      <c r="J16" s="8"/>
      <c r="K16" s="12">
        <v>22.89</v>
      </c>
      <c r="L16" s="11" t="s">
        <v>0</v>
      </c>
      <c r="M16" s="8"/>
      <c r="N16" s="12">
        <v>20.83</v>
      </c>
      <c r="O16" s="11" t="s">
        <v>0</v>
      </c>
      <c r="P16" s="53">
        <f>N16/K16*1000</f>
        <v>910.0043687199649</v>
      </c>
      <c r="Q16" s="28">
        <v>5</v>
      </c>
      <c r="R16" s="42"/>
      <c r="S16" s="8"/>
      <c r="T16" s="8"/>
      <c r="U16" s="8"/>
    </row>
    <row r="17" spans="2:21" s="1" customFormat="1" ht="22.5">
      <c r="B17" s="8"/>
      <c r="C17" s="8" t="s">
        <v>3</v>
      </c>
      <c r="D17" s="8">
        <v>2</v>
      </c>
      <c r="E17" s="8"/>
      <c r="F17" s="14" t="s">
        <v>37</v>
      </c>
      <c r="G17" s="8">
        <v>65</v>
      </c>
      <c r="H17" s="8"/>
      <c r="I17" s="9" t="s">
        <v>42</v>
      </c>
      <c r="J17" s="8"/>
      <c r="K17" s="12">
        <v>29.38</v>
      </c>
      <c r="L17" s="11" t="s">
        <v>0</v>
      </c>
      <c r="M17" s="8"/>
      <c r="N17" s="12">
        <v>24.79</v>
      </c>
      <c r="O17" s="11" t="s">
        <v>0</v>
      </c>
      <c r="P17" s="53">
        <f>N17/K17*1000</f>
        <v>843.7712729748127</v>
      </c>
      <c r="Q17" s="29"/>
      <c r="R17" s="42">
        <v>3</v>
      </c>
      <c r="S17" s="8"/>
      <c r="T17" s="8"/>
      <c r="U17" s="8"/>
    </row>
    <row r="18" spans="2:21" ht="12.7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53"/>
      <c r="Q18" s="28"/>
      <c r="R18" s="42"/>
      <c r="S18" s="13"/>
      <c r="T18" s="13"/>
      <c r="U18" s="13"/>
    </row>
    <row r="19" spans="2:21" s="1" customFormat="1" ht="12.75">
      <c r="B19" s="8" t="s">
        <v>32</v>
      </c>
      <c r="C19" s="8" t="s">
        <v>1</v>
      </c>
      <c r="D19" s="8">
        <v>1</v>
      </c>
      <c r="E19" s="8"/>
      <c r="F19" s="14" t="s">
        <v>38</v>
      </c>
      <c r="G19" s="8">
        <v>50</v>
      </c>
      <c r="H19" s="8"/>
      <c r="I19" s="14" t="s">
        <v>39</v>
      </c>
      <c r="J19" s="8"/>
      <c r="K19" s="15" t="s">
        <v>40</v>
      </c>
      <c r="L19" s="11" t="s">
        <v>11</v>
      </c>
      <c r="M19" s="8"/>
      <c r="N19" s="15" t="s">
        <v>56</v>
      </c>
      <c r="O19" s="11" t="s">
        <v>11</v>
      </c>
      <c r="P19" s="53">
        <f>T19/S19*1000</f>
        <v>844.6469248291571</v>
      </c>
      <c r="Q19" s="28">
        <v>5</v>
      </c>
      <c r="R19" s="42"/>
      <c r="S19" s="8">
        <v>285.35</v>
      </c>
      <c r="T19" s="8">
        <v>241.02</v>
      </c>
      <c r="U19" s="8"/>
    </row>
    <row r="20" spans="2:21" s="1" customFormat="1" ht="33.75">
      <c r="B20" s="8"/>
      <c r="C20" s="41" t="s">
        <v>1</v>
      </c>
      <c r="D20" s="41">
        <v>2</v>
      </c>
      <c r="E20" s="8"/>
      <c r="F20" s="14" t="s">
        <v>41</v>
      </c>
      <c r="G20" s="8">
        <v>50</v>
      </c>
      <c r="H20" s="8"/>
      <c r="I20" s="14" t="s">
        <v>43</v>
      </c>
      <c r="J20" s="8"/>
      <c r="K20" s="15" t="s">
        <v>44</v>
      </c>
      <c r="L20" s="11" t="s">
        <v>11</v>
      </c>
      <c r="M20" s="8"/>
      <c r="N20" s="15" t="s">
        <v>56</v>
      </c>
      <c r="O20" s="11" t="s">
        <v>11</v>
      </c>
      <c r="P20" s="53">
        <f>T20/S20*1000</f>
        <v>799.376471758814</v>
      </c>
      <c r="Q20" s="28"/>
      <c r="R20" s="42">
        <v>3</v>
      </c>
      <c r="S20" s="8">
        <v>301.51</v>
      </c>
      <c r="T20" s="8">
        <v>241.02</v>
      </c>
      <c r="U20" s="8"/>
    </row>
    <row r="21" spans="2:21" s="1" customFormat="1" ht="12.75">
      <c r="B21" s="8"/>
      <c r="C21" s="8" t="s">
        <v>1</v>
      </c>
      <c r="D21" s="8">
        <v>3</v>
      </c>
      <c r="E21" s="8"/>
      <c r="F21" s="14" t="s">
        <v>45</v>
      </c>
      <c r="G21" s="8">
        <v>50</v>
      </c>
      <c r="H21" s="8"/>
      <c r="I21" s="14" t="s">
        <v>46</v>
      </c>
      <c r="J21" s="8"/>
      <c r="K21" s="15" t="s">
        <v>47</v>
      </c>
      <c r="L21" s="11" t="s">
        <v>11</v>
      </c>
      <c r="M21" s="8"/>
      <c r="N21" s="15" t="s">
        <v>57</v>
      </c>
      <c r="O21" s="11" t="s">
        <v>11</v>
      </c>
      <c r="P21" s="53">
        <f>T21/S21*1000</f>
        <v>773.3675597625543</v>
      </c>
      <c r="Q21" s="28">
        <v>2</v>
      </c>
      <c r="R21" s="42"/>
      <c r="S21" s="8">
        <v>311.65</v>
      </c>
      <c r="T21" s="8">
        <v>241.02</v>
      </c>
      <c r="U21" s="8"/>
    </row>
    <row r="22" spans="2:21" s="1" customFormat="1" ht="33.75">
      <c r="B22" s="8"/>
      <c r="C22" s="8" t="s">
        <v>4</v>
      </c>
      <c r="D22" s="8">
        <v>4</v>
      </c>
      <c r="E22" s="8"/>
      <c r="F22" s="63" t="s">
        <v>48</v>
      </c>
      <c r="G22" s="8">
        <v>70</v>
      </c>
      <c r="H22" s="8"/>
      <c r="I22" s="14" t="s">
        <v>49</v>
      </c>
      <c r="J22" s="15"/>
      <c r="K22" s="15" t="s">
        <v>50</v>
      </c>
      <c r="L22" s="11" t="s">
        <v>11</v>
      </c>
      <c r="M22" s="8"/>
      <c r="N22" s="15" t="s">
        <v>58</v>
      </c>
      <c r="O22" s="11" t="s">
        <v>11</v>
      </c>
      <c r="P22" s="53">
        <f>T22/S22*1000</f>
        <v>745.4150642283442</v>
      </c>
      <c r="Q22" s="28"/>
      <c r="R22" s="42">
        <v>1</v>
      </c>
      <c r="S22" s="8">
        <v>382.23</v>
      </c>
      <c r="T22" s="8">
        <v>284.92</v>
      </c>
      <c r="U22" s="8"/>
    </row>
    <row r="23" spans="2:21" s="1" customFormat="1" ht="12.75">
      <c r="B23" s="8"/>
      <c r="C23" s="8"/>
      <c r="D23" s="8"/>
      <c r="E23" s="8"/>
      <c r="F23" s="6"/>
      <c r="G23" s="8"/>
      <c r="H23" s="8"/>
      <c r="I23" s="6"/>
      <c r="J23" s="7"/>
      <c r="K23" s="7"/>
      <c r="L23" s="11"/>
      <c r="M23" s="8"/>
      <c r="N23" s="15"/>
      <c r="O23" s="11"/>
      <c r="P23" s="53"/>
      <c r="Q23" s="28"/>
      <c r="R23" s="42"/>
      <c r="S23" s="8"/>
      <c r="T23" s="8"/>
      <c r="U23" s="8"/>
    </row>
    <row r="24" spans="2:21" s="1" customFormat="1" ht="12.75">
      <c r="B24" s="8"/>
      <c r="C24" s="8"/>
      <c r="D24" s="8"/>
      <c r="E24" s="8"/>
      <c r="F24" s="6"/>
      <c r="G24" s="8"/>
      <c r="H24" s="8"/>
      <c r="I24" s="6"/>
      <c r="J24" s="7"/>
      <c r="K24" s="7"/>
      <c r="L24" s="11"/>
      <c r="M24" s="8"/>
      <c r="N24" s="15"/>
      <c r="O24" s="11"/>
      <c r="P24" s="53"/>
      <c r="Q24" s="28"/>
      <c r="R24" s="42"/>
      <c r="S24" s="8"/>
      <c r="T24" s="8"/>
      <c r="U24" s="8"/>
    </row>
    <row r="25" spans="2:21" s="1" customFormat="1" ht="12.75">
      <c r="B25" s="8" t="s">
        <v>51</v>
      </c>
      <c r="C25" s="16" t="s">
        <v>16</v>
      </c>
      <c r="D25" s="8">
        <v>1</v>
      </c>
      <c r="E25" s="21"/>
      <c r="F25" s="14" t="s">
        <v>53</v>
      </c>
      <c r="G25" s="8">
        <v>40</v>
      </c>
      <c r="H25" s="8"/>
      <c r="I25" s="14" t="s">
        <v>54</v>
      </c>
      <c r="J25" s="8"/>
      <c r="K25" s="15" t="s">
        <v>55</v>
      </c>
      <c r="L25" s="11" t="s">
        <v>11</v>
      </c>
      <c r="M25" s="8"/>
      <c r="N25" s="15" t="s">
        <v>59</v>
      </c>
      <c r="O25" s="11" t="s">
        <v>11</v>
      </c>
      <c r="P25" s="53">
        <f>T25/S25*1000</f>
        <v>789.3818740883826</v>
      </c>
      <c r="Q25" s="28">
        <v>5</v>
      </c>
      <c r="R25" s="42"/>
      <c r="S25" s="8">
        <v>1014.68</v>
      </c>
      <c r="T25" s="8">
        <v>800.97</v>
      </c>
      <c r="U25" s="8"/>
    </row>
    <row r="26" spans="2:21" s="1" customFormat="1" ht="33.75">
      <c r="B26" s="8"/>
      <c r="C26" s="64" t="s">
        <v>4</v>
      </c>
      <c r="D26" s="64">
        <v>2</v>
      </c>
      <c r="E26" s="64"/>
      <c r="F26" s="63" t="s">
        <v>48</v>
      </c>
      <c r="G26" s="8">
        <v>70</v>
      </c>
      <c r="H26" s="8"/>
      <c r="I26" s="14" t="s">
        <v>49</v>
      </c>
      <c r="J26" s="15"/>
      <c r="K26" s="15" t="s">
        <v>52</v>
      </c>
      <c r="L26" s="11" t="s">
        <v>11</v>
      </c>
      <c r="M26" s="8"/>
      <c r="N26" s="15" t="s">
        <v>60</v>
      </c>
      <c r="O26" s="11" t="s">
        <v>11</v>
      </c>
      <c r="P26" s="53">
        <f>T26/S26*1000</f>
        <v>779.7723160434258</v>
      </c>
      <c r="Q26" s="28"/>
      <c r="R26" s="42">
        <v>3</v>
      </c>
      <c r="S26" s="8">
        <v>1326.4</v>
      </c>
      <c r="T26" s="8">
        <v>1034.29</v>
      </c>
      <c r="U26" s="8"/>
    </row>
    <row r="27" spans="2:21" s="1" customFormat="1" ht="12.75">
      <c r="B27" s="8"/>
      <c r="C27" s="8"/>
      <c r="D27" s="8"/>
      <c r="E27" s="8"/>
      <c r="F27" s="6"/>
      <c r="G27" s="8"/>
      <c r="H27" s="8"/>
      <c r="I27" s="6"/>
      <c r="J27" s="7"/>
      <c r="K27" s="7"/>
      <c r="L27" s="11"/>
      <c r="M27" s="8"/>
      <c r="N27" s="7"/>
      <c r="O27" s="11"/>
      <c r="P27" s="53"/>
      <c r="Q27" s="28"/>
      <c r="R27" s="42"/>
      <c r="S27" s="8"/>
      <c r="T27" s="8"/>
      <c r="U27" s="8"/>
    </row>
    <row r="28" spans="2:21" s="1" customFormat="1" ht="12.75">
      <c r="B28" s="8"/>
      <c r="C28" s="8"/>
      <c r="D28" s="8"/>
      <c r="E28" s="8"/>
      <c r="F28" s="6"/>
      <c r="G28" s="8"/>
      <c r="H28" s="8"/>
      <c r="I28" s="6"/>
      <c r="J28" s="7"/>
      <c r="K28" s="7"/>
      <c r="L28" s="11"/>
      <c r="M28" s="8"/>
      <c r="N28" s="7"/>
      <c r="O28" s="11"/>
      <c r="P28" s="53"/>
      <c r="Q28" s="28"/>
      <c r="R28" s="42"/>
      <c r="S28" s="8"/>
      <c r="T28" s="8"/>
      <c r="U28" s="8"/>
    </row>
    <row r="29" spans="2:21" s="1" customFormat="1" ht="22.5">
      <c r="B29" s="41" t="s">
        <v>61</v>
      </c>
      <c r="C29" s="41" t="s">
        <v>3</v>
      </c>
      <c r="D29" s="41">
        <v>1</v>
      </c>
      <c r="E29" s="8"/>
      <c r="F29" s="14" t="s">
        <v>37</v>
      </c>
      <c r="G29" s="8">
        <v>65</v>
      </c>
      <c r="H29" s="8"/>
      <c r="I29" s="9" t="s">
        <v>42</v>
      </c>
      <c r="J29" s="7"/>
      <c r="K29" s="7" t="s">
        <v>62</v>
      </c>
      <c r="L29" s="11" t="s">
        <v>0</v>
      </c>
      <c r="M29" s="8"/>
      <c r="N29" s="7" t="s">
        <v>63</v>
      </c>
      <c r="O29" s="11" t="s">
        <v>0</v>
      </c>
      <c r="P29" s="53">
        <f>N29/K29*1000</f>
        <v>867.4496644295302</v>
      </c>
      <c r="Q29" s="28"/>
      <c r="R29" s="42">
        <v>5</v>
      </c>
      <c r="S29" s="8"/>
      <c r="T29" s="8"/>
      <c r="U29" s="8"/>
    </row>
    <row r="30" spans="2:21" s="1" customFormat="1" ht="12.75">
      <c r="B30" s="8" t="s">
        <v>102</v>
      </c>
      <c r="C30" s="8" t="s">
        <v>16</v>
      </c>
      <c r="D30" s="8">
        <v>2</v>
      </c>
      <c r="E30" s="8"/>
      <c r="F30" s="14" t="s">
        <v>34</v>
      </c>
      <c r="G30" s="8">
        <v>40</v>
      </c>
      <c r="H30" s="8"/>
      <c r="I30" s="9" t="s">
        <v>35</v>
      </c>
      <c r="J30" s="7"/>
      <c r="K30" s="18" t="s">
        <v>64</v>
      </c>
      <c r="L30" s="11" t="s">
        <v>0</v>
      </c>
      <c r="M30" s="8"/>
      <c r="N30" s="12">
        <v>13.5</v>
      </c>
      <c r="O30" s="11" t="s">
        <v>0</v>
      </c>
      <c r="P30" s="53">
        <f>N30/K30*1000</f>
        <v>847.9899497487438</v>
      </c>
      <c r="Q30" s="28">
        <v>3</v>
      </c>
      <c r="R30" s="42"/>
      <c r="S30" s="8"/>
      <c r="T30" s="8"/>
      <c r="U30" s="8"/>
    </row>
    <row r="31" spans="2:21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53"/>
      <c r="Q31" s="28"/>
      <c r="R31" s="42"/>
      <c r="S31" s="13"/>
      <c r="T31" s="13"/>
      <c r="U31" s="13"/>
    </row>
    <row r="32" spans="2:21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53"/>
      <c r="Q32" s="28"/>
      <c r="R32" s="42"/>
      <c r="S32" s="13"/>
      <c r="T32" s="13"/>
      <c r="U32" s="13"/>
    </row>
    <row r="33" spans="2:21" s="1" customFormat="1" ht="12.75">
      <c r="B33" s="8" t="s">
        <v>12</v>
      </c>
      <c r="C33" s="44" t="s">
        <v>2</v>
      </c>
      <c r="D33" s="44">
        <v>1</v>
      </c>
      <c r="E33" s="44"/>
      <c r="F33" s="44" t="s">
        <v>30</v>
      </c>
      <c r="G33" s="8">
        <v>60</v>
      </c>
      <c r="H33" s="8"/>
      <c r="I33" s="8" t="s">
        <v>70</v>
      </c>
      <c r="J33" s="8"/>
      <c r="K33" s="12">
        <v>10.85</v>
      </c>
      <c r="L33" s="11" t="s">
        <v>28</v>
      </c>
      <c r="M33" s="8"/>
      <c r="N33" s="12">
        <v>13.05</v>
      </c>
      <c r="O33" s="11" t="s">
        <v>28</v>
      </c>
      <c r="P33" s="53">
        <f>K33/N33*1000</f>
        <v>831.4176245210728</v>
      </c>
      <c r="Q33" s="28">
        <v>5</v>
      </c>
      <c r="R33" s="42"/>
      <c r="S33" s="8"/>
      <c r="T33" s="8"/>
      <c r="U33" s="8"/>
    </row>
    <row r="34" spans="2:21" s="1" customFormat="1" ht="22.5">
      <c r="B34" s="8"/>
      <c r="C34" s="44" t="s">
        <v>1</v>
      </c>
      <c r="D34" s="44">
        <v>2</v>
      </c>
      <c r="E34" s="44"/>
      <c r="F34" s="45" t="s">
        <v>68</v>
      </c>
      <c r="G34" s="8">
        <v>50</v>
      </c>
      <c r="H34" s="8"/>
      <c r="I34" s="14" t="s">
        <v>69</v>
      </c>
      <c r="J34" s="8"/>
      <c r="K34" s="12">
        <v>9</v>
      </c>
      <c r="L34" s="11" t="s">
        <v>28</v>
      </c>
      <c r="M34" s="8"/>
      <c r="N34" s="12">
        <v>15.06</v>
      </c>
      <c r="O34" s="11" t="s">
        <v>33</v>
      </c>
      <c r="P34" s="53">
        <f>K34/N34*1000</f>
        <v>597.609561752988</v>
      </c>
      <c r="Q34" s="28"/>
      <c r="R34" s="42">
        <v>3</v>
      </c>
      <c r="S34" s="8"/>
      <c r="T34" s="8"/>
      <c r="U34" s="8"/>
    </row>
    <row r="35" spans="2:21" ht="12.75">
      <c r="B35" s="13"/>
      <c r="C35" s="46"/>
      <c r="D35" s="46"/>
      <c r="E35" s="46"/>
      <c r="F35" s="46"/>
      <c r="G35" s="13"/>
      <c r="H35" s="13"/>
      <c r="I35" s="13"/>
      <c r="J35" s="13"/>
      <c r="K35" s="13"/>
      <c r="L35" s="13"/>
      <c r="M35" s="13"/>
      <c r="N35" s="13"/>
      <c r="O35" s="13"/>
      <c r="P35" s="53"/>
      <c r="Q35" s="28"/>
      <c r="R35" s="42"/>
      <c r="S35" s="13"/>
      <c r="T35" s="13"/>
      <c r="U35" s="13"/>
    </row>
    <row r="36" spans="2:21" s="1" customFormat="1" ht="12.75">
      <c r="B36" s="8" t="s">
        <v>18</v>
      </c>
      <c r="C36" s="44" t="s">
        <v>5</v>
      </c>
      <c r="D36" s="44">
        <v>1</v>
      </c>
      <c r="E36" s="44"/>
      <c r="F36" s="44" t="s">
        <v>29</v>
      </c>
      <c r="G36" s="8">
        <v>55</v>
      </c>
      <c r="H36" s="8"/>
      <c r="I36" s="8" t="s">
        <v>17</v>
      </c>
      <c r="J36" s="8"/>
      <c r="K36" s="12">
        <v>3.6</v>
      </c>
      <c r="L36" s="11" t="s">
        <v>28</v>
      </c>
      <c r="M36" s="8"/>
      <c r="N36" s="12">
        <v>4.51</v>
      </c>
      <c r="O36" s="11" t="s">
        <v>28</v>
      </c>
      <c r="P36" s="53">
        <f>K36/N36*1000</f>
        <v>798.2261640798228</v>
      </c>
      <c r="Q36" s="28">
        <v>5</v>
      </c>
      <c r="R36" s="42"/>
      <c r="S36" s="8"/>
      <c r="T36" s="8"/>
      <c r="U36" s="8"/>
    </row>
    <row r="37" spans="2:21" s="1" customFormat="1" ht="22.5">
      <c r="B37" s="8"/>
      <c r="C37" s="44" t="s">
        <v>1</v>
      </c>
      <c r="D37" s="47">
        <v>2</v>
      </c>
      <c r="E37" s="46"/>
      <c r="F37" s="45" t="s">
        <v>65</v>
      </c>
      <c r="G37" s="8">
        <v>50</v>
      </c>
      <c r="H37" s="22"/>
      <c r="I37" s="23" t="s">
        <v>66</v>
      </c>
      <c r="J37" s="8"/>
      <c r="K37" s="12">
        <v>3.7</v>
      </c>
      <c r="L37" s="11" t="s">
        <v>28</v>
      </c>
      <c r="M37" s="8"/>
      <c r="N37" s="12">
        <v>4.8</v>
      </c>
      <c r="O37" s="11" t="s">
        <v>28</v>
      </c>
      <c r="P37" s="53">
        <f>K37/N37*1000</f>
        <v>770.8333333333334</v>
      </c>
      <c r="Q37" s="28"/>
      <c r="R37" s="42">
        <v>3</v>
      </c>
      <c r="S37" s="8"/>
      <c r="T37" s="8"/>
      <c r="U37" s="8"/>
    </row>
    <row r="38" spans="2:21" ht="12.75">
      <c r="B38" s="13"/>
      <c r="C38" s="46"/>
      <c r="D38" s="46"/>
      <c r="E38" s="46"/>
      <c r="F38" s="46"/>
      <c r="G38" s="13"/>
      <c r="H38" s="13"/>
      <c r="I38" s="13"/>
      <c r="J38" s="13"/>
      <c r="K38" s="13"/>
      <c r="L38" s="13"/>
      <c r="M38" s="13"/>
      <c r="N38" s="13"/>
      <c r="O38" s="13"/>
      <c r="P38" s="53"/>
      <c r="Q38" s="28"/>
      <c r="R38" s="42"/>
      <c r="S38" s="13"/>
      <c r="T38" s="13"/>
      <c r="U38" s="13"/>
    </row>
    <row r="39" spans="2:21" s="1" customFormat="1" ht="12.75">
      <c r="B39" s="8" t="s">
        <v>9</v>
      </c>
      <c r="C39" s="44" t="s">
        <v>5</v>
      </c>
      <c r="D39" s="44">
        <v>1</v>
      </c>
      <c r="E39" s="44"/>
      <c r="F39" s="44" t="s">
        <v>67</v>
      </c>
      <c r="G39" s="8">
        <v>55</v>
      </c>
      <c r="H39" s="8"/>
      <c r="I39" s="14" t="s">
        <v>17</v>
      </c>
      <c r="J39" s="8"/>
      <c r="K39" s="12">
        <v>5.19</v>
      </c>
      <c r="L39" s="11" t="s">
        <v>28</v>
      </c>
      <c r="M39" s="8"/>
      <c r="N39" s="12">
        <v>6.67</v>
      </c>
      <c r="O39" s="11" t="s">
        <v>33</v>
      </c>
      <c r="P39" s="53">
        <f aca="true" t="shared" si="0" ref="P39:P49">K39/N39*1000</f>
        <v>778.1109445277363</v>
      </c>
      <c r="Q39" s="28">
        <v>5</v>
      </c>
      <c r="R39" s="42"/>
      <c r="S39" s="8"/>
      <c r="T39" s="8"/>
      <c r="U39" s="8"/>
    </row>
    <row r="40" spans="2:21" s="1" customFormat="1" ht="22.5">
      <c r="B40" s="8"/>
      <c r="C40" s="44" t="s">
        <v>1</v>
      </c>
      <c r="D40" s="44">
        <v>2</v>
      </c>
      <c r="E40" s="44"/>
      <c r="F40" s="45" t="s">
        <v>68</v>
      </c>
      <c r="G40" s="8">
        <v>50</v>
      </c>
      <c r="H40" s="8"/>
      <c r="I40" s="14" t="s">
        <v>69</v>
      </c>
      <c r="J40" s="8"/>
      <c r="K40" s="12">
        <v>4.34</v>
      </c>
      <c r="L40" s="11" t="s">
        <v>28</v>
      </c>
      <c r="M40" s="8"/>
      <c r="N40" s="12">
        <v>7.13</v>
      </c>
      <c r="O40" s="11" t="s">
        <v>33</v>
      </c>
      <c r="P40" s="53">
        <f t="shared" si="0"/>
        <v>608.6956521739131</v>
      </c>
      <c r="Q40" s="28"/>
      <c r="R40" s="42">
        <v>3</v>
      </c>
      <c r="S40" s="8"/>
      <c r="T40" s="8"/>
      <c r="U40" s="8"/>
    </row>
    <row r="41" spans="2:21" ht="12.75">
      <c r="B41" s="13"/>
      <c r="C41" s="46"/>
      <c r="D41" s="46"/>
      <c r="E41" s="46"/>
      <c r="F41" s="46"/>
      <c r="G41" s="13"/>
      <c r="H41" s="13"/>
      <c r="I41" s="13"/>
      <c r="J41" s="13"/>
      <c r="K41" s="13"/>
      <c r="L41" s="13"/>
      <c r="M41" s="13"/>
      <c r="N41" s="13"/>
      <c r="O41" s="13"/>
      <c r="P41" s="53"/>
      <c r="Q41" s="28"/>
      <c r="R41" s="42"/>
      <c r="S41" s="13"/>
      <c r="T41" s="13"/>
      <c r="U41" s="13"/>
    </row>
    <row r="42" spans="2:21" s="1" customFormat="1" ht="12.75">
      <c r="B42" s="8" t="s">
        <v>71</v>
      </c>
      <c r="C42" s="44" t="s">
        <v>6</v>
      </c>
      <c r="D42" s="44">
        <v>1</v>
      </c>
      <c r="E42" s="44"/>
      <c r="F42" s="45" t="s">
        <v>72</v>
      </c>
      <c r="G42" s="8">
        <v>75</v>
      </c>
      <c r="H42" s="8"/>
      <c r="I42" s="9" t="s">
        <v>73</v>
      </c>
      <c r="J42" s="8"/>
      <c r="K42" s="12">
        <v>35.88</v>
      </c>
      <c r="L42" s="11" t="s">
        <v>28</v>
      </c>
      <c r="M42" s="8"/>
      <c r="N42" s="12">
        <v>52.44</v>
      </c>
      <c r="O42" s="11" t="s">
        <v>28</v>
      </c>
      <c r="P42" s="53">
        <f t="shared" si="0"/>
        <v>684.2105263157896</v>
      </c>
      <c r="Q42" s="28"/>
      <c r="R42" s="42">
        <v>5</v>
      </c>
      <c r="S42" s="8"/>
      <c r="T42" s="8"/>
      <c r="U42" s="8"/>
    </row>
    <row r="43" spans="2:21" s="1" customFormat="1" ht="12.75">
      <c r="B43" s="8"/>
      <c r="C43" s="44" t="s">
        <v>3</v>
      </c>
      <c r="D43" s="44">
        <v>1</v>
      </c>
      <c r="E43" s="44"/>
      <c r="F43" s="48" t="s">
        <v>74</v>
      </c>
      <c r="G43" s="8">
        <v>65</v>
      </c>
      <c r="H43" s="8"/>
      <c r="I43" s="24" t="s">
        <v>75</v>
      </c>
      <c r="J43" s="8"/>
      <c r="K43" s="12">
        <v>40.15</v>
      </c>
      <c r="L43" s="11" t="s">
        <v>28</v>
      </c>
      <c r="M43" s="8"/>
      <c r="N43" s="12">
        <v>59.2</v>
      </c>
      <c r="O43" s="11" t="s">
        <v>28</v>
      </c>
      <c r="P43" s="53">
        <f t="shared" si="0"/>
        <v>678.2094594594595</v>
      </c>
      <c r="Q43" s="28">
        <v>3</v>
      </c>
      <c r="R43" s="42"/>
      <c r="S43" s="8"/>
      <c r="T43" s="8"/>
      <c r="U43" s="8"/>
    </row>
    <row r="44" spans="2:21" s="1" customFormat="1" ht="12.75">
      <c r="B44" s="8"/>
      <c r="C44" s="44"/>
      <c r="D44" s="44"/>
      <c r="E44" s="44"/>
      <c r="F44" s="44"/>
      <c r="G44" s="8"/>
      <c r="H44" s="8"/>
      <c r="I44" s="8"/>
      <c r="J44" s="8"/>
      <c r="K44" s="12"/>
      <c r="L44" s="11"/>
      <c r="M44" s="8"/>
      <c r="N44" s="12"/>
      <c r="O44" s="11"/>
      <c r="P44" s="53"/>
      <c r="Q44" s="28"/>
      <c r="R44" s="42"/>
      <c r="S44" s="8"/>
      <c r="T44" s="8"/>
      <c r="U44" s="8"/>
    </row>
    <row r="45" spans="2:21" s="1" customFormat="1" ht="12.75">
      <c r="B45" s="8" t="s">
        <v>76</v>
      </c>
      <c r="C45" s="44" t="s">
        <v>5</v>
      </c>
      <c r="D45" s="44">
        <v>1</v>
      </c>
      <c r="E45" s="44"/>
      <c r="F45" s="44" t="s">
        <v>77</v>
      </c>
      <c r="G45" s="8">
        <v>55</v>
      </c>
      <c r="H45" s="8"/>
      <c r="I45" s="8" t="s">
        <v>78</v>
      </c>
      <c r="J45" s="8"/>
      <c r="K45" s="12">
        <v>46.71</v>
      </c>
      <c r="L45" s="11" t="s">
        <v>28</v>
      </c>
      <c r="M45" s="8"/>
      <c r="N45" s="12">
        <v>70.05</v>
      </c>
      <c r="O45" s="11" t="s">
        <v>33</v>
      </c>
      <c r="P45" s="53">
        <f t="shared" si="0"/>
        <v>666.8094218415418</v>
      </c>
      <c r="Q45" s="28">
        <v>5</v>
      </c>
      <c r="R45" s="42"/>
      <c r="S45" s="8"/>
      <c r="T45" s="8"/>
      <c r="U45" s="8"/>
    </row>
    <row r="46" spans="2:21" s="1" customFormat="1" ht="22.5">
      <c r="B46" s="8"/>
      <c r="C46" s="44" t="s">
        <v>1</v>
      </c>
      <c r="D46" s="44">
        <v>2</v>
      </c>
      <c r="E46" s="44"/>
      <c r="F46" s="45" t="s">
        <v>68</v>
      </c>
      <c r="G46" s="8">
        <v>50</v>
      </c>
      <c r="H46" s="8"/>
      <c r="I46" s="14" t="s">
        <v>69</v>
      </c>
      <c r="J46" s="8"/>
      <c r="K46" s="12">
        <v>34.2</v>
      </c>
      <c r="L46" s="11" t="s">
        <v>28</v>
      </c>
      <c r="M46" s="8"/>
      <c r="N46" s="12">
        <v>77</v>
      </c>
      <c r="O46" s="11" t="s">
        <v>33</v>
      </c>
      <c r="P46" s="53">
        <f t="shared" si="0"/>
        <v>444.1558441558442</v>
      </c>
      <c r="Q46" s="28"/>
      <c r="R46" s="42">
        <v>3</v>
      </c>
      <c r="S46" s="8"/>
      <c r="T46" s="8"/>
      <c r="U46" s="8"/>
    </row>
    <row r="47" spans="2:21" s="1" customFormat="1" ht="12.75">
      <c r="B47" s="8"/>
      <c r="C47" s="44"/>
      <c r="D47" s="44"/>
      <c r="E47" s="44"/>
      <c r="F47" s="44"/>
      <c r="G47" s="8"/>
      <c r="H47" s="8"/>
      <c r="I47" s="8"/>
      <c r="J47" s="8"/>
      <c r="K47" s="12"/>
      <c r="L47" s="11"/>
      <c r="M47" s="8"/>
      <c r="N47" s="12"/>
      <c r="O47" s="11"/>
      <c r="P47" s="53"/>
      <c r="Q47" s="28"/>
      <c r="R47" s="42"/>
      <c r="S47" s="8"/>
      <c r="T47" s="8"/>
      <c r="U47" s="8"/>
    </row>
    <row r="48" spans="2:21" s="1" customFormat="1" ht="12.75">
      <c r="B48" s="8" t="s">
        <v>79</v>
      </c>
      <c r="C48" s="44" t="s">
        <v>1</v>
      </c>
      <c r="D48" s="44">
        <v>1</v>
      </c>
      <c r="E48" s="44"/>
      <c r="F48" s="44" t="s">
        <v>80</v>
      </c>
      <c r="G48" s="8">
        <v>50</v>
      </c>
      <c r="H48" s="8"/>
      <c r="I48" s="8" t="s">
        <v>78</v>
      </c>
      <c r="J48" s="8"/>
      <c r="K48" s="12">
        <v>16.98</v>
      </c>
      <c r="L48" s="11" t="s">
        <v>33</v>
      </c>
      <c r="M48" s="8"/>
      <c r="N48" s="12">
        <v>23.25</v>
      </c>
      <c r="O48" s="11" t="s">
        <v>33</v>
      </c>
      <c r="P48" s="53">
        <f t="shared" si="0"/>
        <v>730.3225806451613</v>
      </c>
      <c r="Q48" s="28">
        <v>5</v>
      </c>
      <c r="R48" s="42"/>
      <c r="S48" s="8"/>
      <c r="T48" s="8"/>
      <c r="U48" s="8"/>
    </row>
    <row r="49" spans="2:21" s="1" customFormat="1" ht="13.5" thickBot="1">
      <c r="B49" s="31"/>
      <c r="C49" s="49" t="s">
        <v>3</v>
      </c>
      <c r="D49" s="49">
        <v>2</v>
      </c>
      <c r="E49" s="49"/>
      <c r="F49" s="50" t="s">
        <v>81</v>
      </c>
      <c r="G49" s="31">
        <v>65</v>
      </c>
      <c r="H49" s="31"/>
      <c r="I49" s="35" t="s">
        <v>82</v>
      </c>
      <c r="J49" s="31"/>
      <c r="K49" s="36">
        <v>14.17</v>
      </c>
      <c r="L49" s="37" t="s">
        <v>33</v>
      </c>
      <c r="M49" s="31"/>
      <c r="N49" s="36">
        <v>20.5</v>
      </c>
      <c r="O49" s="37" t="s">
        <v>33</v>
      </c>
      <c r="P49" s="54">
        <f t="shared" si="0"/>
        <v>691.2195121951219</v>
      </c>
      <c r="Q49" s="34"/>
      <c r="R49" s="43">
        <v>3</v>
      </c>
      <c r="S49" s="8"/>
      <c r="T49" s="8"/>
      <c r="U49" s="8"/>
    </row>
    <row r="50" spans="2:21" s="1" customFormat="1" ht="12.75">
      <c r="B50" s="8"/>
      <c r="C50" s="8"/>
      <c r="D50" s="8"/>
      <c r="E50" s="8"/>
      <c r="F50" s="8"/>
      <c r="G50" s="8"/>
      <c r="H50" s="8"/>
      <c r="I50" s="8"/>
      <c r="J50" s="8"/>
      <c r="K50" s="12"/>
      <c r="L50" s="11"/>
      <c r="M50" s="8"/>
      <c r="N50" s="12"/>
      <c r="O50" s="11"/>
      <c r="P50" s="53"/>
      <c r="Q50" s="28"/>
      <c r="R50" s="28"/>
      <c r="S50" s="8"/>
      <c r="T50" s="8"/>
      <c r="U50" s="8"/>
    </row>
    <row r="51" spans="2:21" s="1" customFormat="1" ht="12.75">
      <c r="B51" s="8"/>
      <c r="C51" s="8"/>
      <c r="D51" s="8"/>
      <c r="E51" s="8"/>
      <c r="F51" s="8"/>
      <c r="G51" s="8"/>
      <c r="H51" s="8"/>
      <c r="I51" s="8"/>
      <c r="J51" s="8"/>
      <c r="K51" s="12"/>
      <c r="L51" s="11"/>
      <c r="M51" s="8"/>
      <c r="N51" s="12"/>
      <c r="O51" s="11"/>
      <c r="P51" s="55" t="s">
        <v>86</v>
      </c>
      <c r="Q51" s="28">
        <f>SUM(Q13:Q50)</f>
        <v>53</v>
      </c>
      <c r="R51" s="28">
        <f>SUM(R14:R50)</f>
        <v>38</v>
      </c>
      <c r="S51" s="8"/>
      <c r="T51" s="8"/>
      <c r="U51" s="8"/>
    </row>
    <row r="52" spans="2:21" s="1" customFormat="1" ht="12.75">
      <c r="B52" s="8"/>
      <c r="C52" s="8"/>
      <c r="D52" s="8"/>
      <c r="E52" s="8"/>
      <c r="F52" s="8"/>
      <c r="G52" s="8"/>
      <c r="H52" s="8"/>
      <c r="I52" s="8"/>
      <c r="J52" s="8"/>
      <c r="K52" s="12"/>
      <c r="L52" s="11"/>
      <c r="M52" s="8"/>
      <c r="N52" s="12"/>
      <c r="O52" s="11"/>
      <c r="P52" s="53"/>
      <c r="Q52" s="28"/>
      <c r="R52" s="28"/>
      <c r="S52" s="8"/>
      <c r="T52" s="8"/>
      <c r="U52" s="8"/>
    </row>
    <row r="53" spans="2:21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56"/>
      <c r="Q53" s="28"/>
      <c r="R53" s="28"/>
      <c r="S53" s="13"/>
      <c r="T53" s="13"/>
      <c r="U53" s="13"/>
    </row>
    <row r="54" spans="2:21" ht="12.75">
      <c r="B54" s="25" t="s">
        <v>105</v>
      </c>
      <c r="C54" s="25" t="s">
        <v>21</v>
      </c>
      <c r="D54" s="25" t="s">
        <v>27</v>
      </c>
      <c r="E54" s="25"/>
      <c r="F54" s="25" t="s">
        <v>22</v>
      </c>
      <c r="G54" s="25" t="s">
        <v>23</v>
      </c>
      <c r="H54" s="25"/>
      <c r="I54" s="25" t="s">
        <v>24</v>
      </c>
      <c r="J54" s="25"/>
      <c r="K54" s="25" t="s">
        <v>25</v>
      </c>
      <c r="L54" s="25"/>
      <c r="M54" s="25"/>
      <c r="N54" s="25" t="s">
        <v>26</v>
      </c>
      <c r="O54" s="25"/>
      <c r="P54" s="55" t="s">
        <v>36</v>
      </c>
      <c r="Q54" s="28" t="s">
        <v>83</v>
      </c>
      <c r="R54" s="28" t="s">
        <v>85</v>
      </c>
      <c r="S54" s="13"/>
      <c r="T54" s="13"/>
      <c r="U54" s="13"/>
    </row>
    <row r="55" spans="2:21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56"/>
      <c r="Q55" s="28" t="s">
        <v>84</v>
      </c>
      <c r="R55" s="28" t="s">
        <v>84</v>
      </c>
      <c r="S55" s="13"/>
      <c r="T55" s="13"/>
      <c r="U55" s="13"/>
    </row>
    <row r="56" spans="2:21" s="1" customFormat="1" ht="12.75">
      <c r="B56" s="8"/>
      <c r="C56" s="8"/>
      <c r="D56" s="8"/>
      <c r="E56" s="8"/>
      <c r="F56" s="8"/>
      <c r="G56" s="8"/>
      <c r="H56" s="8"/>
      <c r="I56" s="8"/>
      <c r="J56" s="8"/>
      <c r="K56" s="12"/>
      <c r="L56" s="11"/>
      <c r="M56" s="8"/>
      <c r="N56" s="12"/>
      <c r="O56" s="11"/>
      <c r="P56" s="53"/>
      <c r="Q56" s="28"/>
      <c r="R56" s="28"/>
      <c r="S56" s="8"/>
      <c r="T56" s="8"/>
      <c r="U56" s="8"/>
    </row>
    <row r="57" spans="2:21" s="1" customFormat="1" ht="12.75">
      <c r="B57" s="8" t="s">
        <v>7</v>
      </c>
      <c r="C57" s="41" t="s">
        <v>14</v>
      </c>
      <c r="D57" s="41">
        <v>1</v>
      </c>
      <c r="E57" s="41"/>
      <c r="F57" s="41" t="s">
        <v>87</v>
      </c>
      <c r="G57" s="8">
        <v>60</v>
      </c>
      <c r="H57" s="8"/>
      <c r="I57" s="8" t="s">
        <v>88</v>
      </c>
      <c r="J57" s="8"/>
      <c r="K57" s="12">
        <v>16.51</v>
      </c>
      <c r="L57" s="11" t="s">
        <v>0</v>
      </c>
      <c r="M57" s="8"/>
      <c r="N57" s="12">
        <v>13.55</v>
      </c>
      <c r="O57" s="11" t="s">
        <v>0</v>
      </c>
      <c r="P57" s="53">
        <f>N57/K57*1000</f>
        <v>820.7147183525136</v>
      </c>
      <c r="Q57" s="28">
        <v>5</v>
      </c>
      <c r="R57" s="28"/>
      <c r="S57" s="8"/>
      <c r="T57" s="8"/>
      <c r="U57" s="8"/>
    </row>
    <row r="58" spans="2:21" s="1" customFormat="1" ht="12.75">
      <c r="B58" s="8"/>
      <c r="C58" s="41" t="s">
        <v>14</v>
      </c>
      <c r="D58" s="41">
        <v>2</v>
      </c>
      <c r="E58" s="41"/>
      <c r="F58" s="26" t="s">
        <v>89</v>
      </c>
      <c r="G58" s="8">
        <v>60</v>
      </c>
      <c r="H58" s="8"/>
      <c r="I58" s="27" t="s">
        <v>90</v>
      </c>
      <c r="J58" s="8"/>
      <c r="K58" s="12">
        <v>16.59</v>
      </c>
      <c r="L58" s="11" t="s">
        <v>0</v>
      </c>
      <c r="M58" s="8"/>
      <c r="N58" s="12">
        <v>13.55</v>
      </c>
      <c r="O58" s="11" t="s">
        <v>0</v>
      </c>
      <c r="P58" s="53">
        <f>N58/K58*1000</f>
        <v>816.7570825798674</v>
      </c>
      <c r="Q58" s="28"/>
      <c r="R58" s="28">
        <v>3</v>
      </c>
      <c r="S58" s="8"/>
      <c r="T58" s="8"/>
      <c r="U58" s="8"/>
    </row>
    <row r="59" spans="2:21" s="1" customFormat="1" ht="12.75">
      <c r="B59" s="8"/>
      <c r="C59" s="41"/>
      <c r="D59" s="41"/>
      <c r="E59" s="41"/>
      <c r="F59" s="41"/>
      <c r="G59" s="8"/>
      <c r="H59" s="8"/>
      <c r="I59" s="8"/>
      <c r="J59" s="8"/>
      <c r="K59" s="12"/>
      <c r="L59" s="11"/>
      <c r="M59" s="8"/>
      <c r="N59" s="12"/>
      <c r="O59" s="11"/>
      <c r="P59" s="53"/>
      <c r="Q59" s="28"/>
      <c r="R59" s="28"/>
      <c r="S59" s="8"/>
      <c r="T59" s="8"/>
      <c r="U59" s="8"/>
    </row>
    <row r="60" spans="2:21" s="1" customFormat="1" ht="12.75">
      <c r="B60" s="8"/>
      <c r="C60" s="41"/>
      <c r="D60" s="41"/>
      <c r="E60" s="41"/>
      <c r="F60" s="41"/>
      <c r="G60" s="8"/>
      <c r="H60" s="8"/>
      <c r="I60" s="8"/>
      <c r="J60" s="8"/>
      <c r="K60" s="12"/>
      <c r="L60" s="11"/>
      <c r="M60" s="8"/>
      <c r="N60" s="12"/>
      <c r="O60" s="11"/>
      <c r="P60" s="53"/>
      <c r="Q60" s="28"/>
      <c r="R60" s="28"/>
      <c r="S60" s="8"/>
      <c r="T60" s="8"/>
      <c r="U60" s="8"/>
    </row>
    <row r="61" spans="2:21" s="1" customFormat="1" ht="12.75">
      <c r="B61" s="8" t="s">
        <v>13</v>
      </c>
      <c r="C61" s="41" t="s">
        <v>91</v>
      </c>
      <c r="D61" s="41">
        <v>1</v>
      </c>
      <c r="E61" s="41"/>
      <c r="F61" s="41" t="s">
        <v>15</v>
      </c>
      <c r="G61" s="8">
        <v>75</v>
      </c>
      <c r="H61" s="8"/>
      <c r="I61" s="8" t="s">
        <v>8</v>
      </c>
      <c r="J61" s="8"/>
      <c r="K61" s="12">
        <v>7.57</v>
      </c>
      <c r="L61" s="11" t="s">
        <v>28</v>
      </c>
      <c r="M61" s="8"/>
      <c r="N61" s="12">
        <v>9.25</v>
      </c>
      <c r="O61" s="11" t="s">
        <v>28</v>
      </c>
      <c r="P61" s="53">
        <f>K61/N61*1000</f>
        <v>818.3783783783784</v>
      </c>
      <c r="Q61" s="28">
        <v>5</v>
      </c>
      <c r="R61" s="28"/>
      <c r="S61" s="8"/>
      <c r="T61" s="8"/>
      <c r="U61" s="8"/>
    </row>
    <row r="62" spans="2:21" ht="22.5">
      <c r="B62" s="13"/>
      <c r="C62" s="65" t="s">
        <v>14</v>
      </c>
      <c r="D62" s="65"/>
      <c r="E62" s="65"/>
      <c r="F62" s="66" t="s">
        <v>92</v>
      </c>
      <c r="G62" s="13">
        <v>60</v>
      </c>
      <c r="H62" s="13"/>
      <c r="I62" s="27" t="s">
        <v>93</v>
      </c>
      <c r="J62" s="13"/>
      <c r="K62" s="13">
        <v>9.03</v>
      </c>
      <c r="L62" s="13" t="s">
        <v>33</v>
      </c>
      <c r="M62" s="13"/>
      <c r="N62" s="13">
        <v>13.49</v>
      </c>
      <c r="O62" s="13" t="s">
        <v>33</v>
      </c>
      <c r="P62" s="53">
        <f>K62/N62*1000</f>
        <v>669.3847294292068</v>
      </c>
      <c r="Q62" s="28"/>
      <c r="R62" s="28">
        <v>3</v>
      </c>
      <c r="S62" s="13"/>
      <c r="T62" s="13"/>
      <c r="U62" s="13"/>
    </row>
    <row r="63" spans="2:21" ht="12.75">
      <c r="B63" s="13"/>
      <c r="C63" s="51"/>
      <c r="D63" s="51"/>
      <c r="E63" s="51"/>
      <c r="F63" s="51"/>
      <c r="G63" s="13"/>
      <c r="H63" s="13"/>
      <c r="I63" s="13"/>
      <c r="J63" s="13"/>
      <c r="K63" s="13"/>
      <c r="L63" s="13"/>
      <c r="M63" s="13"/>
      <c r="N63" s="13"/>
      <c r="O63" s="13"/>
      <c r="P63" s="53"/>
      <c r="Q63" s="28"/>
      <c r="R63" s="28"/>
      <c r="S63" s="13"/>
      <c r="T63" s="13"/>
      <c r="U63" s="13"/>
    </row>
    <row r="64" spans="2:21" ht="12.75">
      <c r="B64" s="13" t="s">
        <v>94</v>
      </c>
      <c r="C64" s="51" t="s">
        <v>14</v>
      </c>
      <c r="D64" s="51">
        <v>1</v>
      </c>
      <c r="E64" s="51"/>
      <c r="F64" s="26" t="s">
        <v>95</v>
      </c>
      <c r="G64" s="13">
        <v>60</v>
      </c>
      <c r="H64" s="13"/>
      <c r="I64" s="27" t="s">
        <v>96</v>
      </c>
      <c r="J64" s="13"/>
      <c r="K64" s="13">
        <v>31.08</v>
      </c>
      <c r="L64" s="13" t="s">
        <v>33</v>
      </c>
      <c r="M64" s="13"/>
      <c r="N64" s="13">
        <v>48.25</v>
      </c>
      <c r="O64" s="13" t="s">
        <v>33</v>
      </c>
      <c r="P64" s="53">
        <f aca="true" t="shared" si="1" ref="P64:P72">K64/N64*1000</f>
        <v>644.1450777202073</v>
      </c>
      <c r="Q64" s="28">
        <v>5</v>
      </c>
      <c r="R64" s="28"/>
      <c r="S64" s="13"/>
      <c r="T64" s="13"/>
      <c r="U64" s="13"/>
    </row>
    <row r="65" spans="2:21" ht="12.75">
      <c r="B65" s="13"/>
      <c r="C65" s="51" t="s">
        <v>14</v>
      </c>
      <c r="D65" s="51">
        <v>2</v>
      </c>
      <c r="E65" s="51"/>
      <c r="F65" s="26" t="s">
        <v>97</v>
      </c>
      <c r="G65" s="13">
        <v>60</v>
      </c>
      <c r="H65" s="13"/>
      <c r="I65" s="27" t="s">
        <v>10</v>
      </c>
      <c r="J65" s="13"/>
      <c r="K65" s="13">
        <v>29.54</v>
      </c>
      <c r="L65" s="13" t="s">
        <v>33</v>
      </c>
      <c r="M65" s="13"/>
      <c r="N65" s="13">
        <v>48.25</v>
      </c>
      <c r="O65" s="13" t="s">
        <v>33</v>
      </c>
      <c r="P65" s="53">
        <f t="shared" si="1"/>
        <v>612.2279792746114</v>
      </c>
      <c r="Q65" s="28">
        <v>3</v>
      </c>
      <c r="R65" s="28"/>
      <c r="S65" s="13"/>
      <c r="T65" s="13"/>
      <c r="U65" s="13"/>
    </row>
    <row r="66" spans="2:21" ht="22.5">
      <c r="B66" s="13"/>
      <c r="C66" s="65" t="s">
        <v>14</v>
      </c>
      <c r="D66" s="65">
        <v>3</v>
      </c>
      <c r="E66" s="65"/>
      <c r="F66" s="66" t="s">
        <v>92</v>
      </c>
      <c r="G66" s="13">
        <v>60</v>
      </c>
      <c r="H66" s="13"/>
      <c r="I66" s="27" t="s">
        <v>93</v>
      </c>
      <c r="J66" s="13"/>
      <c r="K66" s="13">
        <v>27.91</v>
      </c>
      <c r="L66" s="13" t="s">
        <v>33</v>
      </c>
      <c r="M66" s="13"/>
      <c r="N66" s="13">
        <v>48.25</v>
      </c>
      <c r="O66" s="13" t="s">
        <v>33</v>
      </c>
      <c r="P66" s="53">
        <f t="shared" si="1"/>
        <v>578.4455958549223</v>
      </c>
      <c r="Q66" s="28"/>
      <c r="R66" s="28">
        <v>2</v>
      </c>
      <c r="S66" s="13"/>
      <c r="T66" s="13"/>
      <c r="U66" s="13"/>
    </row>
    <row r="67" spans="2:21" ht="22.5">
      <c r="B67" s="13"/>
      <c r="C67" s="65" t="s">
        <v>14</v>
      </c>
      <c r="D67" s="65">
        <v>4</v>
      </c>
      <c r="E67" s="65"/>
      <c r="F67" s="66" t="s">
        <v>98</v>
      </c>
      <c r="G67" s="13">
        <v>60</v>
      </c>
      <c r="H67" s="13"/>
      <c r="I67" s="27" t="s">
        <v>69</v>
      </c>
      <c r="J67" s="13"/>
      <c r="K67" s="13">
        <v>17.75</v>
      </c>
      <c r="L67" s="13" t="s">
        <v>33</v>
      </c>
      <c r="M67" s="13"/>
      <c r="N67" s="13">
        <v>48.25</v>
      </c>
      <c r="O67" s="13" t="s">
        <v>33</v>
      </c>
      <c r="P67" s="53">
        <f t="shared" si="1"/>
        <v>367.87564766839375</v>
      </c>
      <c r="Q67" s="28"/>
      <c r="R67" s="28">
        <v>1</v>
      </c>
      <c r="S67" s="13"/>
      <c r="T67" s="13"/>
      <c r="U67" s="13"/>
    </row>
    <row r="68" spans="2:21" ht="12.75">
      <c r="B68" s="13"/>
      <c r="C68" s="51"/>
      <c r="D68" s="51"/>
      <c r="E68" s="51"/>
      <c r="F68" s="51"/>
      <c r="G68" s="13"/>
      <c r="H68" s="13"/>
      <c r="I68" s="13"/>
      <c r="J68" s="13"/>
      <c r="K68" s="13"/>
      <c r="L68" s="13"/>
      <c r="M68" s="13"/>
      <c r="N68" s="13"/>
      <c r="O68" s="13"/>
      <c r="P68" s="53"/>
      <c r="Q68" s="28"/>
      <c r="R68" s="28"/>
      <c r="S68" s="13"/>
      <c r="T68" s="13"/>
      <c r="U68" s="13"/>
    </row>
    <row r="69" spans="2:21" ht="12.75">
      <c r="B69" s="8" t="s">
        <v>79</v>
      </c>
      <c r="C69" s="41" t="s">
        <v>91</v>
      </c>
      <c r="D69" s="41">
        <v>1</v>
      </c>
      <c r="E69" s="41"/>
      <c r="F69" s="41" t="s">
        <v>15</v>
      </c>
      <c r="G69" s="8">
        <v>75</v>
      </c>
      <c r="H69" s="8"/>
      <c r="I69" s="8" t="s">
        <v>8</v>
      </c>
      <c r="J69" s="8"/>
      <c r="K69" s="13">
        <v>10.52</v>
      </c>
      <c r="L69" s="13" t="s">
        <v>33</v>
      </c>
      <c r="M69" s="13"/>
      <c r="N69" s="13">
        <v>12.44</v>
      </c>
      <c r="O69" s="13" t="s">
        <v>33</v>
      </c>
      <c r="P69" s="53">
        <f t="shared" si="1"/>
        <v>845.6591639871383</v>
      </c>
      <c r="Q69" s="28">
        <v>5</v>
      </c>
      <c r="R69" s="28"/>
      <c r="S69" s="13"/>
      <c r="T69" s="13"/>
      <c r="U69" s="13"/>
    </row>
    <row r="70" spans="2:21" ht="12.75">
      <c r="B70" s="13"/>
      <c r="C70" s="51" t="s">
        <v>19</v>
      </c>
      <c r="D70" s="51">
        <v>2</v>
      </c>
      <c r="E70" s="51"/>
      <c r="F70" s="26" t="s">
        <v>99</v>
      </c>
      <c r="G70" s="13">
        <v>55</v>
      </c>
      <c r="H70" s="13"/>
      <c r="I70" s="26" t="s">
        <v>10</v>
      </c>
      <c r="J70" s="13"/>
      <c r="K70" s="13">
        <v>13.37</v>
      </c>
      <c r="L70" s="13" t="s">
        <v>33</v>
      </c>
      <c r="M70" s="13"/>
      <c r="N70" s="13">
        <v>17.35</v>
      </c>
      <c r="O70" s="13" t="s">
        <v>33</v>
      </c>
      <c r="P70" s="53">
        <f t="shared" si="1"/>
        <v>770.6051873198846</v>
      </c>
      <c r="Q70" s="28">
        <v>3</v>
      </c>
      <c r="R70" s="28"/>
      <c r="S70" s="13"/>
      <c r="T70" s="13"/>
      <c r="U70" s="13"/>
    </row>
    <row r="71" spans="2:21" ht="22.5">
      <c r="B71" s="13"/>
      <c r="C71" s="51" t="s">
        <v>14</v>
      </c>
      <c r="D71" s="51">
        <v>3</v>
      </c>
      <c r="E71" s="51"/>
      <c r="F71" s="26" t="s">
        <v>92</v>
      </c>
      <c r="G71" s="13">
        <v>60</v>
      </c>
      <c r="H71" s="13"/>
      <c r="I71" s="27" t="s">
        <v>93</v>
      </c>
      <c r="J71" s="13"/>
      <c r="K71" s="13">
        <v>10.58</v>
      </c>
      <c r="L71" s="13"/>
      <c r="M71" s="13"/>
      <c r="N71" s="13">
        <v>18.52</v>
      </c>
      <c r="O71" s="13"/>
      <c r="P71" s="56">
        <f t="shared" si="1"/>
        <v>571.2742980561554</v>
      </c>
      <c r="Q71" s="28"/>
      <c r="R71" s="28">
        <v>2</v>
      </c>
      <c r="S71" s="13"/>
      <c r="T71" s="13"/>
      <c r="U71" s="13"/>
    </row>
    <row r="72" spans="2:21" ht="13.5" thickBot="1">
      <c r="B72" s="30"/>
      <c r="C72" s="52" t="s">
        <v>14</v>
      </c>
      <c r="D72" s="52">
        <v>4</v>
      </c>
      <c r="E72" s="52"/>
      <c r="F72" s="32" t="s">
        <v>89</v>
      </c>
      <c r="G72" s="31">
        <v>60</v>
      </c>
      <c r="H72" s="31"/>
      <c r="I72" s="33" t="s">
        <v>90</v>
      </c>
      <c r="J72" s="30"/>
      <c r="K72" s="30">
        <v>10.29</v>
      </c>
      <c r="L72" s="30"/>
      <c r="M72" s="30"/>
      <c r="N72" s="30">
        <v>18.52</v>
      </c>
      <c r="O72" s="30"/>
      <c r="P72" s="57">
        <f t="shared" si="1"/>
        <v>555.6155507559395</v>
      </c>
      <c r="Q72" s="34"/>
      <c r="R72" s="34">
        <v>1</v>
      </c>
      <c r="S72" s="13"/>
      <c r="T72" s="13"/>
      <c r="U72" s="13"/>
    </row>
    <row r="73" spans="2:21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28"/>
      <c r="R73" s="28"/>
      <c r="S73" s="13"/>
      <c r="T73" s="13"/>
      <c r="U73" s="13"/>
    </row>
    <row r="74" spans="2:21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29" t="s">
        <v>86</v>
      </c>
      <c r="Q74" s="28">
        <f>SUM(Q57:Q73)</f>
        <v>26</v>
      </c>
      <c r="R74" s="28">
        <f>SUM(R58:R73)</f>
        <v>12</v>
      </c>
      <c r="S74" s="13"/>
      <c r="T74" s="13"/>
      <c r="U74" s="13"/>
    </row>
    <row r="75" spans="2:21" ht="13.5" thickBo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20"/>
      <c r="R75" s="20"/>
      <c r="S75" s="13"/>
      <c r="T75" s="13"/>
      <c r="U75" s="13"/>
    </row>
    <row r="76" spans="2:21" ht="13.5" thickBot="1">
      <c r="B76" s="13"/>
      <c r="C76" s="13"/>
      <c r="D76" s="13"/>
      <c r="E76" s="13"/>
      <c r="F76" s="13"/>
      <c r="G76" s="13"/>
      <c r="H76" s="13"/>
      <c r="I76" s="58" t="s">
        <v>100</v>
      </c>
      <c r="J76" s="59"/>
      <c r="K76" s="59"/>
      <c r="L76" s="59"/>
      <c r="M76" s="59"/>
      <c r="N76" s="59"/>
      <c r="O76" s="59"/>
      <c r="P76" s="59"/>
      <c r="Q76" s="38">
        <f>Q51+Q74</f>
        <v>79</v>
      </c>
      <c r="R76" s="39">
        <f>R51+R74</f>
        <v>50</v>
      </c>
      <c r="S76" s="13"/>
      <c r="T76" s="13"/>
      <c r="U76" s="13"/>
    </row>
    <row r="77" spans="2:21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20"/>
      <c r="R77" s="20"/>
      <c r="S77" s="13"/>
      <c r="T77" s="13"/>
      <c r="U77" s="13"/>
    </row>
    <row r="78" spans="2:21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20"/>
      <c r="R78" s="20"/>
      <c r="S78" s="13"/>
      <c r="T78" s="13"/>
      <c r="U78" s="13"/>
    </row>
    <row r="79" spans="2:21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20"/>
      <c r="R79" s="20"/>
      <c r="S79" s="13"/>
      <c r="T79" s="13"/>
      <c r="U79" s="13"/>
    </row>
    <row r="80" spans="2:21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20"/>
      <c r="R80" s="20"/>
      <c r="S80" s="13"/>
      <c r="T80" s="13"/>
      <c r="U80" s="13"/>
    </row>
    <row r="81" spans="2:21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20"/>
      <c r="R81" s="20"/>
      <c r="S81" s="13"/>
      <c r="T81" s="13"/>
      <c r="U81" s="13"/>
    </row>
    <row r="82" spans="2:21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20"/>
      <c r="R82" s="20"/>
      <c r="S82" s="13"/>
      <c r="T82" s="13"/>
      <c r="U82" s="13"/>
    </row>
    <row r="83" spans="2:21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20"/>
      <c r="R83" s="20"/>
      <c r="S83" s="13"/>
      <c r="T83" s="13"/>
      <c r="U83" s="13"/>
    </row>
    <row r="84" spans="2:21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20"/>
      <c r="R84" s="20"/>
      <c r="S84" s="13"/>
      <c r="T84" s="13"/>
      <c r="U84" s="13"/>
    </row>
    <row r="85" spans="2:21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20"/>
      <c r="R85" s="20"/>
      <c r="S85" s="13"/>
      <c r="T85" s="13"/>
      <c r="U85" s="13"/>
    </row>
    <row r="86" spans="2:21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20"/>
      <c r="R86" s="20"/>
      <c r="S86" s="13"/>
      <c r="T86" s="13"/>
      <c r="U86" s="13"/>
    </row>
    <row r="87" spans="2:21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20"/>
      <c r="R87" s="20"/>
      <c r="S87" s="13"/>
      <c r="T87" s="13"/>
      <c r="U87" s="13"/>
    </row>
    <row r="88" spans="2:21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20"/>
      <c r="R88" s="20"/>
      <c r="S88" s="13"/>
      <c r="T88" s="13"/>
      <c r="U88" s="13"/>
    </row>
    <row r="89" spans="2:21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20"/>
      <c r="R89" s="20"/>
      <c r="S89" s="13"/>
      <c r="T89" s="13"/>
      <c r="U89" s="13"/>
    </row>
    <row r="90" spans="2:21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20"/>
      <c r="R90" s="20"/>
      <c r="S90" s="13"/>
      <c r="T90" s="13"/>
      <c r="U90" s="13"/>
    </row>
    <row r="91" spans="2:21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20"/>
      <c r="R91" s="20"/>
      <c r="S91" s="13"/>
      <c r="T91" s="13"/>
      <c r="U91" s="13"/>
    </row>
    <row r="92" spans="2:21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20"/>
      <c r="R92" s="20"/>
      <c r="S92" s="13"/>
      <c r="T92" s="13"/>
      <c r="U92" s="13"/>
    </row>
    <row r="93" spans="2:21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20"/>
      <c r="R93" s="20"/>
      <c r="S93" s="13"/>
      <c r="T93" s="13"/>
      <c r="U93" s="13"/>
    </row>
    <row r="94" spans="2:21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20"/>
      <c r="R94" s="20"/>
      <c r="S94" s="13"/>
      <c r="T94" s="13"/>
      <c r="U94" s="13"/>
    </row>
    <row r="95" spans="2:21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20"/>
      <c r="R95" s="20"/>
      <c r="S95" s="13"/>
      <c r="T95" s="13"/>
      <c r="U95" s="13"/>
    </row>
    <row r="96" spans="2:21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20"/>
      <c r="R96" s="20"/>
      <c r="S96" s="13"/>
      <c r="T96" s="13"/>
      <c r="U96" s="13"/>
    </row>
    <row r="97" spans="2:21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20"/>
      <c r="R97" s="20"/>
      <c r="S97" s="13"/>
      <c r="T97" s="13"/>
      <c r="U97" s="13"/>
    </row>
    <row r="98" spans="2:21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20"/>
      <c r="R98" s="20"/>
      <c r="S98" s="13"/>
      <c r="T98" s="13"/>
      <c r="U98" s="13"/>
    </row>
    <row r="99" spans="2:21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20"/>
      <c r="R99" s="20"/>
      <c r="S99" s="13"/>
      <c r="T99" s="13"/>
      <c r="U99" s="13"/>
    </row>
    <row r="100" spans="2:21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20"/>
      <c r="R100" s="20"/>
      <c r="S100" s="13"/>
      <c r="T100" s="13"/>
      <c r="U100" s="13"/>
    </row>
    <row r="101" spans="2:21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20"/>
      <c r="R101" s="20"/>
      <c r="S101" s="13"/>
      <c r="T101" s="13"/>
      <c r="U101" s="13"/>
    </row>
    <row r="102" spans="2:21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20"/>
      <c r="R102" s="20"/>
      <c r="S102" s="13"/>
      <c r="T102" s="13"/>
      <c r="U102" s="13"/>
    </row>
    <row r="103" spans="2:21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20"/>
      <c r="R103" s="20"/>
      <c r="S103" s="13"/>
      <c r="T103" s="13"/>
      <c r="U103" s="13"/>
    </row>
    <row r="104" spans="2:21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20"/>
      <c r="R104" s="20"/>
      <c r="S104" s="13"/>
      <c r="T104" s="13"/>
      <c r="U104" s="13"/>
    </row>
    <row r="105" spans="2:21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20"/>
      <c r="R105" s="20"/>
      <c r="S105" s="13"/>
      <c r="T105" s="13"/>
      <c r="U105" s="13"/>
    </row>
    <row r="106" spans="2:21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20"/>
      <c r="R106" s="20"/>
      <c r="S106" s="13"/>
      <c r="T106" s="13"/>
      <c r="U106" s="13"/>
    </row>
    <row r="107" spans="2:21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20"/>
      <c r="R107" s="20"/>
      <c r="S107" s="13"/>
      <c r="T107" s="13"/>
      <c r="U107" s="13"/>
    </row>
    <row r="108" spans="2:21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20"/>
      <c r="R108" s="20"/>
      <c r="S108" s="13"/>
      <c r="T108" s="13"/>
      <c r="U108" s="13"/>
    </row>
    <row r="109" spans="2:21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20"/>
      <c r="R109" s="20"/>
      <c r="S109" s="13"/>
      <c r="T109" s="13"/>
      <c r="U109" s="13"/>
    </row>
    <row r="110" spans="2:21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20"/>
      <c r="R110" s="20"/>
      <c r="S110" s="13"/>
      <c r="T110" s="13"/>
      <c r="U110" s="13"/>
    </row>
    <row r="111" spans="2:21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20"/>
      <c r="R111" s="20"/>
      <c r="S111" s="13"/>
      <c r="T111" s="13"/>
      <c r="U111" s="13"/>
    </row>
    <row r="112" spans="2:21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20"/>
      <c r="R112" s="20"/>
      <c r="S112" s="13"/>
      <c r="T112" s="13"/>
      <c r="U112" s="13"/>
    </row>
    <row r="113" spans="2:21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20"/>
      <c r="R113" s="20"/>
      <c r="S113" s="13"/>
      <c r="T113" s="13"/>
      <c r="U113" s="13"/>
    </row>
    <row r="114" spans="2:21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20"/>
      <c r="R114" s="20"/>
      <c r="S114" s="13"/>
      <c r="T114" s="13"/>
      <c r="U114" s="13"/>
    </row>
    <row r="115" spans="2:21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20"/>
      <c r="R115" s="20"/>
      <c r="S115" s="13"/>
      <c r="T115" s="13"/>
      <c r="U115" s="13"/>
    </row>
    <row r="116" spans="2:21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20"/>
      <c r="R116" s="20"/>
      <c r="S116" s="13"/>
      <c r="T116" s="13"/>
      <c r="U116" s="13"/>
    </row>
    <row r="117" spans="2:21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20"/>
      <c r="R117" s="20"/>
      <c r="S117" s="13"/>
      <c r="T117" s="13"/>
      <c r="U117" s="13"/>
    </row>
    <row r="118" spans="2:21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20"/>
      <c r="R118" s="20"/>
      <c r="S118" s="13"/>
      <c r="T118" s="13"/>
      <c r="U118" s="13"/>
    </row>
    <row r="119" spans="2:21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20"/>
      <c r="R119" s="20"/>
      <c r="S119" s="13"/>
      <c r="T119" s="13"/>
      <c r="U119" s="13"/>
    </row>
    <row r="120" spans="2:21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20"/>
      <c r="R120" s="20"/>
      <c r="S120" s="13"/>
      <c r="T120" s="13"/>
      <c r="U120" s="13"/>
    </row>
    <row r="121" spans="2:21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20"/>
      <c r="R121" s="20"/>
      <c r="S121" s="13"/>
      <c r="T121" s="13"/>
      <c r="U121" s="13"/>
    </row>
    <row r="122" spans="2:21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20"/>
      <c r="R122" s="20"/>
      <c r="S122" s="13"/>
      <c r="T122" s="13"/>
      <c r="U122" s="13"/>
    </row>
    <row r="123" spans="2:21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20"/>
      <c r="R123" s="20"/>
      <c r="S123" s="13"/>
      <c r="T123" s="13"/>
      <c r="U123" s="13"/>
    </row>
    <row r="124" spans="2:21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20"/>
      <c r="R124" s="20"/>
      <c r="S124" s="13"/>
      <c r="T124" s="13"/>
      <c r="U124" s="13"/>
    </row>
    <row r="125" spans="2:21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20"/>
      <c r="R125" s="20"/>
      <c r="S125" s="13"/>
      <c r="T125" s="13"/>
      <c r="U125" s="13"/>
    </row>
    <row r="126" spans="2:21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20"/>
      <c r="R126" s="20"/>
      <c r="S126" s="13"/>
      <c r="T126" s="13"/>
      <c r="U126" s="13"/>
    </row>
    <row r="127" spans="2:21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0"/>
      <c r="R127" s="20"/>
      <c r="S127" s="13"/>
      <c r="T127" s="13"/>
      <c r="U127" s="13"/>
    </row>
    <row r="128" spans="2:21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20"/>
      <c r="R128" s="20"/>
      <c r="S128" s="13"/>
      <c r="T128" s="13"/>
      <c r="U128" s="13"/>
    </row>
    <row r="129" spans="2:21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0"/>
      <c r="R129" s="20"/>
      <c r="S129" s="13"/>
      <c r="T129" s="13"/>
      <c r="U129" s="13"/>
    </row>
    <row r="130" spans="2:21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20"/>
      <c r="R130" s="20"/>
      <c r="S130" s="13"/>
      <c r="T130" s="13"/>
      <c r="U130" s="13"/>
    </row>
    <row r="131" spans="2:21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20"/>
      <c r="R131" s="20"/>
      <c r="S131" s="13"/>
      <c r="T131" s="13"/>
      <c r="U131" s="13"/>
    </row>
    <row r="132" spans="2:21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20"/>
      <c r="R132" s="20"/>
      <c r="S132" s="13"/>
      <c r="T132" s="13"/>
      <c r="U132" s="13"/>
    </row>
    <row r="133" spans="2:21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20"/>
      <c r="R133" s="20"/>
      <c r="S133" s="13"/>
      <c r="T133" s="13"/>
      <c r="U133" s="13"/>
    </row>
    <row r="134" spans="2:21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20"/>
      <c r="R134" s="20"/>
      <c r="S134" s="13"/>
      <c r="T134" s="13"/>
      <c r="U134" s="13"/>
    </row>
    <row r="135" spans="2:21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20"/>
      <c r="R135" s="20"/>
      <c r="S135" s="13"/>
      <c r="T135" s="13"/>
      <c r="U135" s="13"/>
    </row>
    <row r="136" spans="2:21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20"/>
      <c r="R136" s="20"/>
      <c r="S136" s="13"/>
      <c r="T136" s="13"/>
      <c r="U136" s="13"/>
    </row>
    <row r="137" spans="2:21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20"/>
      <c r="R137" s="20"/>
      <c r="S137" s="13"/>
      <c r="T137" s="13"/>
      <c r="U137" s="13"/>
    </row>
    <row r="138" spans="2:21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20"/>
      <c r="R138" s="20"/>
      <c r="S138" s="13"/>
      <c r="T138" s="13"/>
      <c r="U138" s="13"/>
    </row>
    <row r="139" spans="2:21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20"/>
      <c r="R139" s="20"/>
      <c r="S139" s="13"/>
      <c r="T139" s="13"/>
      <c r="U139" s="13"/>
    </row>
    <row r="140" spans="2:21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20"/>
      <c r="R140" s="20"/>
      <c r="S140" s="13"/>
      <c r="T140" s="13"/>
      <c r="U140" s="13"/>
    </row>
    <row r="141" spans="2:21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20"/>
      <c r="R141" s="20"/>
      <c r="S141" s="13"/>
      <c r="T141" s="13"/>
      <c r="U141" s="13"/>
    </row>
    <row r="142" spans="2:21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20"/>
      <c r="R142" s="20"/>
      <c r="S142" s="13"/>
      <c r="T142" s="13"/>
      <c r="U142" s="13"/>
    </row>
    <row r="143" spans="2:21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20"/>
      <c r="R143" s="20"/>
      <c r="S143" s="13"/>
      <c r="T143" s="13"/>
      <c r="U143" s="13"/>
    </row>
    <row r="144" spans="2:21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20"/>
      <c r="R144" s="20"/>
      <c r="S144" s="13"/>
      <c r="T144" s="13"/>
      <c r="U144" s="13"/>
    </row>
    <row r="145" spans="2:21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20"/>
      <c r="R145" s="20"/>
      <c r="S145" s="13"/>
      <c r="T145" s="13"/>
      <c r="U145" s="13"/>
    </row>
    <row r="146" spans="2:21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20"/>
      <c r="R146" s="20"/>
      <c r="S146" s="13"/>
      <c r="T146" s="13"/>
      <c r="U146" s="13"/>
    </row>
    <row r="147" spans="2:21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20"/>
      <c r="R147" s="20"/>
      <c r="S147" s="13"/>
      <c r="T147" s="13"/>
      <c r="U147" s="13"/>
    </row>
    <row r="148" spans="2:21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20"/>
      <c r="R148" s="20"/>
      <c r="S148" s="13"/>
      <c r="T148" s="13"/>
      <c r="U148" s="13"/>
    </row>
    <row r="149" spans="2:21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20"/>
      <c r="R149" s="20"/>
      <c r="S149" s="13"/>
      <c r="T149" s="13"/>
      <c r="U149" s="13"/>
    </row>
    <row r="150" spans="2:21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20"/>
      <c r="R150" s="20"/>
      <c r="S150" s="13"/>
      <c r="T150" s="13"/>
      <c r="U150" s="13"/>
    </row>
    <row r="151" spans="2:21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20"/>
      <c r="R151" s="20"/>
      <c r="S151" s="13"/>
      <c r="T151" s="13"/>
      <c r="U151" s="13"/>
    </row>
    <row r="152" spans="2:21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20"/>
      <c r="R152" s="20"/>
      <c r="S152" s="13"/>
      <c r="T152" s="13"/>
      <c r="U152" s="13"/>
    </row>
    <row r="153" spans="2:21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20"/>
      <c r="R153" s="20"/>
      <c r="S153" s="13"/>
      <c r="T153" s="13"/>
      <c r="U153" s="13"/>
    </row>
    <row r="154" spans="2:21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20"/>
      <c r="R154" s="20"/>
      <c r="S154" s="13"/>
      <c r="T154" s="13"/>
      <c r="U154" s="13"/>
    </row>
    <row r="155" spans="2:21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20"/>
      <c r="R155" s="20"/>
      <c r="S155" s="13"/>
      <c r="T155" s="13"/>
      <c r="U155" s="13"/>
    </row>
    <row r="156" spans="2:21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20"/>
      <c r="R156" s="20"/>
      <c r="S156" s="13"/>
      <c r="T156" s="13"/>
      <c r="U156" s="13"/>
    </row>
    <row r="157" spans="2:21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20"/>
      <c r="R157" s="20"/>
      <c r="S157" s="13"/>
      <c r="T157" s="13"/>
      <c r="U157" s="13"/>
    </row>
    <row r="158" spans="2:21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20"/>
      <c r="R158" s="20"/>
      <c r="S158" s="13"/>
      <c r="T158" s="13"/>
      <c r="U158" s="13"/>
    </row>
    <row r="159" spans="2:21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20"/>
      <c r="R159" s="20"/>
      <c r="S159" s="13"/>
      <c r="T159" s="13"/>
      <c r="U159" s="13"/>
    </row>
    <row r="160" spans="2:21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20"/>
      <c r="R160" s="20"/>
      <c r="S160" s="13"/>
      <c r="T160" s="13"/>
      <c r="U160" s="13"/>
    </row>
    <row r="161" spans="2:21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20"/>
      <c r="R161" s="20"/>
      <c r="S161" s="13"/>
      <c r="T161" s="13"/>
      <c r="U161" s="13"/>
    </row>
    <row r="162" spans="2:21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20"/>
      <c r="R162" s="20"/>
      <c r="S162" s="13"/>
      <c r="T162" s="13"/>
      <c r="U162" s="13"/>
    </row>
    <row r="163" spans="2:21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20"/>
      <c r="R163" s="20"/>
      <c r="S163" s="13"/>
      <c r="T163" s="13"/>
      <c r="U163" s="13"/>
    </row>
    <row r="164" spans="2:21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20"/>
      <c r="R164" s="20"/>
      <c r="S164" s="13"/>
      <c r="T164" s="13"/>
      <c r="U164" s="13"/>
    </row>
    <row r="165" spans="2:21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20"/>
      <c r="R165" s="20"/>
      <c r="S165" s="13"/>
      <c r="T165" s="13"/>
      <c r="U165" s="13"/>
    </row>
    <row r="382" ht="13.5" customHeight="1"/>
    <row r="417" ht="12" customHeight="1"/>
  </sheetData>
  <mergeCells count="4">
    <mergeCell ref="I76:P76"/>
    <mergeCell ref="F1:N4"/>
    <mergeCell ref="B5:R7"/>
    <mergeCell ref="B8:R8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GEOTERV 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Kőrösi István</dc:creator>
  <cp:keywords/>
  <dc:description/>
  <cp:lastModifiedBy>Kőrösi István</cp:lastModifiedBy>
  <cp:lastPrinted>2004-08-05T08:13:23Z</cp:lastPrinted>
  <dcterms:created xsi:type="dcterms:W3CDTF">2001-02-24T16:56:57Z</dcterms:created>
  <dcterms:modified xsi:type="dcterms:W3CDTF">2012-04-11T20:01:42Z</dcterms:modified>
  <cp:category/>
  <cp:version/>
  <cp:contentType/>
  <cp:contentStatus/>
</cp:coreProperties>
</file>